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30" activeTab="0"/>
  </bookViews>
  <sheets>
    <sheet name="Travel" sheetId="1" r:id="rId1"/>
    <sheet name="Hospitality provided" sheetId="2" r:id="rId2"/>
    <sheet name="Other" sheetId="3" r:id="rId3"/>
    <sheet name="Gifts and hospitality received" sheetId="4" r:id="rId4"/>
  </sheets>
  <definedNames>
    <definedName name="DME_BeforeCloseCompleted_DOCDM_1127466.xls" hidden="1">"False"</definedName>
    <definedName name="DME_Dirty_DOCDM_1127466.xls" hidden="1">"False"</definedName>
    <definedName name="DME_DocumentFlags_DOCDM_1127466.xls" hidden="1">"1"</definedName>
    <definedName name="DME_DocumentID_DOCDM_1127466.xls" hidden="1">"::ODMA\DME-MSE\DOCDM-1127466"</definedName>
    <definedName name="DME_DocumentOpened_DOCDM_1127466.xls" hidden="1">"True"</definedName>
    <definedName name="DME_DocumentTitle_DOCDM_1127466.xls" hidden="1">"DOCDM-1127466 - SSC Disclosure of Expenses - Excel December 2012"</definedName>
    <definedName name="DME_LocalFile_DOCDM_1127466.xls" hidden="1">"False"</definedName>
    <definedName name="DME_NextWindowNumber_DOCDM_1127466.xls" hidden="1">"2"</definedName>
    <definedName name="_xlnm.Print_Area" localSheetId="1">'Hospitality provided'!$A$1:$E$45</definedName>
  </definedNames>
  <calcPr fullCalcOnLoad="1"/>
</workbook>
</file>

<file path=xl/sharedStrings.xml><?xml version="1.0" encoding="utf-8"?>
<sst xmlns="http://schemas.openxmlformats.org/spreadsheetml/2006/main" count="409" uniqueCount="150">
  <si>
    <t>Name of organisation</t>
  </si>
  <si>
    <t>Department of Conservation</t>
  </si>
  <si>
    <t>Name of Chief Executive</t>
  </si>
  <si>
    <t>(Director-General) Alastair Morrison</t>
  </si>
  <si>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</si>
  <si>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</si>
  <si>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</si>
  <si>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</si>
  <si>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</si>
  <si>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</si>
  <si>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>Non-Credit Card expenses</t>
  </si>
  <si>
    <t>Domestic Travel</t>
  </si>
  <si>
    <t>Total travel expenses 
for the six months</t>
  </si>
  <si>
    <t>* Provide GST-inclusive figures</t>
  </si>
  <si>
    <t xml:space="preserve">Hospitality provided </t>
  </si>
  <si>
    <t>Hospitality provided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</si>
  <si>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</si>
  <si>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</si>
  <si>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</si>
  <si>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</si>
  <si>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</si>
  <si>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</si>
  <si>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</si>
  <si>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</si>
  <si>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</si>
  <si>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No hospitality received for this period.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</si>
  <si>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</si>
  <si>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</si>
  <si>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</si>
  <si>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>Location</t>
  </si>
  <si>
    <t>Total other expenses for the 6-monthly period</t>
  </si>
  <si>
    <t>Sub-total incl GST</t>
  </si>
  <si>
    <t xml:space="preserve">Purpose </t>
  </si>
  <si>
    <t>Purpose</t>
  </si>
  <si>
    <t xml:space="preserve">Nature </t>
  </si>
  <si>
    <t xml:space="preserve">Purpose  </t>
  </si>
  <si>
    <t>01/07/2012 - 31/12/2012</t>
  </si>
  <si>
    <t>01 July to 31 December 2012</t>
  </si>
  <si>
    <t xml:space="preserve">01 July to 31 December 2012 </t>
  </si>
  <si>
    <t>Wellington</t>
  </si>
  <si>
    <t>Auckland Conservancy visit - Lunch</t>
  </si>
  <si>
    <t>Auckland</t>
  </si>
  <si>
    <t>Riccarton</t>
  </si>
  <si>
    <t>Business meeting</t>
  </si>
  <si>
    <t>Environmental Defence Society's conference - Lunch</t>
  </si>
  <si>
    <t>West Coast Conservancy visit - refreshments</t>
  </si>
  <si>
    <t>Grocery supplies for ELT meeting</t>
  </si>
  <si>
    <t>Joint Business Breakfast meeting with MFE/MPI</t>
  </si>
  <si>
    <t>Catering lunch for 4 people</t>
  </si>
  <si>
    <t>ELT Lunch with external guests</t>
  </si>
  <si>
    <t>Business meeting and catering</t>
  </si>
  <si>
    <t>Business Breakfast meeting with NZCA Chairperson</t>
  </si>
  <si>
    <t>ELT Lunch with external guest</t>
  </si>
  <si>
    <t>Catering requirements</t>
  </si>
  <si>
    <t>ELT business meeting</t>
  </si>
  <si>
    <t>Business trip</t>
  </si>
  <si>
    <t>Stationery</t>
  </si>
  <si>
    <t>Telecom phone account</t>
  </si>
  <si>
    <t>Communication expense</t>
  </si>
  <si>
    <t>Get well flowers from ELT</t>
  </si>
  <si>
    <t>Get well flowers</t>
  </si>
  <si>
    <t>Serving trays for DG office</t>
  </si>
  <si>
    <t>Greeting cards</t>
  </si>
  <si>
    <t xml:space="preserve">Telecom phone account </t>
  </si>
  <si>
    <t>TIA NZ conference fees</t>
  </si>
  <si>
    <t>Tourism Industry Association conference fees</t>
  </si>
  <si>
    <t>Office supplies</t>
  </si>
  <si>
    <t xml:space="preserve">Medical tests for Antartic visit </t>
  </si>
  <si>
    <t>Stakeholders meeting - discuss DOC's new direction</t>
  </si>
  <si>
    <t xml:space="preserve">Guard call out </t>
  </si>
  <si>
    <t>Building costs</t>
  </si>
  <si>
    <t>No gifts received for this period.</t>
  </si>
  <si>
    <t>Auckland Conservancy vist</t>
  </si>
  <si>
    <t>Carparking at Wellington Airport</t>
  </si>
  <si>
    <t>Turangi</t>
  </si>
  <si>
    <t>Canterbury Conservancy visit</t>
  </si>
  <si>
    <t>States Services Ministers meeting</t>
  </si>
  <si>
    <t>Customs Audit &amp; Risk Management</t>
  </si>
  <si>
    <t xml:space="preserve">Environmental Defence Society's conference </t>
  </si>
  <si>
    <t>West Coast Conservancy visit</t>
  </si>
  <si>
    <t>Carparking at Wellington airport</t>
  </si>
  <si>
    <t>Departure tax</t>
  </si>
  <si>
    <t>Rotorua</t>
  </si>
  <si>
    <t>MOC Dinner in Auckland with British Minister</t>
  </si>
  <si>
    <t>Vehicle transport for trip</t>
  </si>
  <si>
    <t>Waikato Conservancy Visit</t>
  </si>
  <si>
    <t xml:space="preserve">Nelson Conservancy visit </t>
  </si>
  <si>
    <t>Kiwi Trust Board Meeting</t>
  </si>
  <si>
    <t>Otago Conservancy Visit</t>
  </si>
  <si>
    <t>Petrol for hire car</t>
  </si>
  <si>
    <t>Dunedin</t>
  </si>
  <si>
    <t>Northland Conservancy visit</t>
  </si>
  <si>
    <t>Wellingtion</t>
  </si>
  <si>
    <t>Petrol</t>
  </si>
  <si>
    <t>Accommodation for trip</t>
  </si>
  <si>
    <t>Maori Cadet Graduation - Taxi airport / home</t>
  </si>
  <si>
    <t>Nature Conservancy meeting - Taxi city / home</t>
  </si>
  <si>
    <t>Motor vehicle petrol</t>
  </si>
  <si>
    <t>NZCA conference - Taxi city to airport</t>
  </si>
  <si>
    <t>Kiwi Trust Board Meeting - Taxi Auckland airport to Auckland city</t>
  </si>
  <si>
    <t>Timi Te Heu Heu's funeral</t>
  </si>
  <si>
    <t xml:space="preserve">Environment Defence Society's conference - Taxi Auckland city to Auckland airport </t>
  </si>
  <si>
    <t>Otago Conservancy Visit - Taxi in city</t>
  </si>
  <si>
    <t>Christchurch</t>
  </si>
  <si>
    <t>Auckland Conservancy visit</t>
  </si>
  <si>
    <t>Airfare - Return for one person</t>
  </si>
  <si>
    <t>EDS Conference</t>
  </si>
  <si>
    <t>Environmental Defence Society's conference</t>
  </si>
  <si>
    <t>Accommodation &amp; Use of internet/phone for Trip</t>
  </si>
  <si>
    <t>Hamilton</t>
  </si>
  <si>
    <t xml:space="preserve">Accommodation for West Coast Conservancy visit </t>
  </si>
  <si>
    <t>East Coast/Bay of Plenty conservancy visit and AUSIMM NZ Branch Conference</t>
  </si>
  <si>
    <t>NZCA Conference</t>
  </si>
  <si>
    <t>Invercargill</t>
  </si>
  <si>
    <t>Nelson Conservancy Visit</t>
  </si>
  <si>
    <t>Nelson</t>
  </si>
  <si>
    <t>Kiwi Trust Board Mtg</t>
  </si>
  <si>
    <t>Whangarei</t>
  </si>
  <si>
    <t>Maori Cadet Graduation</t>
  </si>
  <si>
    <t>Air NZ CE farewell function</t>
  </si>
  <si>
    <t>MOC Dinner in Auckland with British Minister - Taxi Auckland city to Auckland airport (and return)</t>
  </si>
  <si>
    <t>Otago Conservancy visit - Taxi city to airport (and return)</t>
  </si>
  <si>
    <t>Accommodation &amp; Use of internet/phone for trip</t>
  </si>
  <si>
    <t xml:space="preserve">Otago/Southland Conservancy visit </t>
  </si>
  <si>
    <t xml:space="preserve">Northland Conservancy visit </t>
  </si>
  <si>
    <t>1 July to 31 December 2012</t>
  </si>
  <si>
    <t>No overseas travel for this period.</t>
  </si>
  <si>
    <t>Ngati Whare meeting</t>
  </si>
  <si>
    <t>Antarctic Visit</t>
  </si>
  <si>
    <t>Business meeting - pick up delegates</t>
  </si>
  <si>
    <t>Vehicle transport for trip - rental car 1 day</t>
  </si>
  <si>
    <t>Sustainability Council Conference - speaking engagement</t>
  </si>
  <si>
    <t xml:space="preserve">Sustainability Council Conference - speaking engagement </t>
  </si>
  <si>
    <t xml:space="preserve">Business lunch with Auditor-General &amp; others </t>
  </si>
  <si>
    <t>Medical tests for Antartic visit - a follow up appointment</t>
  </si>
  <si>
    <t xml:space="preserve">Medical tests pre Antarctic visit </t>
  </si>
  <si>
    <t>Medical tests pre Antarctic visit</t>
  </si>
  <si>
    <t>East Coast/Bay of Plenty Conservancy visit and AUSIMM NZ branch conference</t>
  </si>
  <si>
    <t>Antarctic Visit - Taxi city / airport</t>
  </si>
  <si>
    <t>Catering requirements for 20 people</t>
  </si>
  <si>
    <t>Business meeting and catering for 20 people</t>
  </si>
  <si>
    <t>Accommodation and catering</t>
  </si>
  <si>
    <t>ELT meeting - away day for 8 people</t>
  </si>
  <si>
    <t>Business Breakfast meeting</t>
  </si>
  <si>
    <t xml:space="preserve">Business Lunch meeting </t>
  </si>
  <si>
    <t xml:space="preserve">Canterbury Conservancy visit - Business Breakfast meeting </t>
  </si>
  <si>
    <t xml:space="preserve">Business Breakfast meeting </t>
  </si>
  <si>
    <t xml:space="preserve">Business Dinner meeting </t>
  </si>
  <si>
    <t>Staff Function for 200+ people</t>
  </si>
  <si>
    <t>Catering for function for 200+ people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</si>
</sst>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ddd\,\ d\ mmmm\ yyyy"/>
    <numFmt numFmtId="165" formatCode="[$-1409]d\ mmmm\ yyyy;@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dd/mm/yyyy"/>
    <numFmt numFmtId="172" formatCode="#,##0.00_ ;\-#,##0.00\ "/>
    <numFmt numFmtId="173" formatCode="0.000"/>
  </numFmts>
  <fonts count="23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11" fillId="13" borderId="0" applyNumberFormat="0" applyBorder="0" applyAlignment="0" applyProtection="0"/>
    <xf numFmtId="0" fontId="15" fillId="14" borderId="1" applyNumberFormat="0" applyAlignment="0" applyProtection="0"/>
    <xf numFmtId="0" fontId="17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6" borderId="1" applyNumberFormat="0" applyAlignment="0" applyProtection="0"/>
    <xf numFmtId="0" fontId="16" fillId="0" borderId="6" applyNumberFormat="0" applyFill="0" applyAlignment="0" applyProtection="0"/>
    <xf numFmtId="0" fontId="12" fillId="6" borderId="0" applyNumberFormat="0" applyBorder="0" applyAlignment="0" applyProtection="0"/>
    <xf numFmtId="0" fontId="0" fillId="4" borderId="7" applyNumberFormat="0" applyFont="0" applyAlignment="0" applyProtection="0"/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17" borderId="1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0" fontId="2" fillId="7" borderId="12" xfId="0" applyFont="1" applyFill="1" applyBorder="1" applyAlignment="1">
      <alignment wrapText="1"/>
    </xf>
    <xf numFmtId="0" fontId="3" fillId="7" borderId="12" xfId="0" applyFont="1" applyFill="1" applyBorder="1" applyAlignment="1">
      <alignment wrapText="1"/>
    </xf>
    <xf numFmtId="0" fontId="3" fillId="17" borderId="10" xfId="0" applyFont="1" applyFill="1" applyBorder="1" applyAlignment="1">
      <alignment wrapText="1"/>
    </xf>
    <xf numFmtId="0" fontId="3" fillId="17" borderId="12" xfId="0" applyFont="1" applyFill="1" applyBorder="1" applyAlignment="1">
      <alignment wrapText="1"/>
    </xf>
    <xf numFmtId="0" fontId="2" fillId="17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18" borderId="10" xfId="0" applyFill="1" applyBorder="1" applyAlignment="1">
      <alignment/>
    </xf>
    <xf numFmtId="0" fontId="0" fillId="18" borderId="10" xfId="0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7" borderId="14" xfId="0" applyFont="1" applyFill="1" applyBorder="1" applyAlignment="1">
      <alignment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 wrapText="1"/>
    </xf>
    <xf numFmtId="0" fontId="2" fillId="7" borderId="18" xfId="0" applyFont="1" applyFill="1" applyBorder="1" applyAlignment="1">
      <alignment wrapText="1"/>
    </xf>
    <xf numFmtId="0" fontId="2" fillId="17" borderId="18" xfId="0" applyFont="1" applyFill="1" applyBorder="1" applyAlignment="1">
      <alignment wrapText="1"/>
    </xf>
    <xf numFmtId="0" fontId="2" fillId="17" borderId="16" xfId="0" applyFont="1" applyFill="1" applyBorder="1" applyAlignment="1">
      <alignment wrapText="1"/>
    </xf>
    <xf numFmtId="0" fontId="0" fillId="18" borderId="16" xfId="0" applyFill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3" fillId="7" borderId="18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3" fillId="17" borderId="18" xfId="0" applyFont="1" applyFill="1" applyBorder="1" applyAlignment="1">
      <alignment wrapText="1"/>
    </xf>
    <xf numFmtId="0" fontId="3" fillId="17" borderId="16" xfId="0" applyFont="1" applyFill="1" applyBorder="1" applyAlignment="1">
      <alignment wrapText="1"/>
    </xf>
    <xf numFmtId="0" fontId="0" fillId="18" borderId="12" xfId="0" applyFont="1" applyFill="1" applyBorder="1" applyAlignment="1">
      <alignment/>
    </xf>
    <xf numFmtId="0" fontId="0" fillId="18" borderId="12" xfId="0" applyFont="1" applyFill="1" applyBorder="1" applyAlignment="1">
      <alignment wrapText="1"/>
    </xf>
    <xf numFmtId="0" fontId="0" fillId="18" borderId="18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7" borderId="23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17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3" fillId="17" borderId="23" xfId="0" applyFont="1" applyFill="1" applyBorder="1" applyAlignment="1">
      <alignment vertical="center" wrapText="1"/>
    </xf>
    <xf numFmtId="0" fontId="3" fillId="17" borderId="12" xfId="0" applyFont="1" applyFill="1" applyBorder="1" applyAlignment="1">
      <alignment vertical="center" wrapText="1"/>
    </xf>
    <xf numFmtId="0" fontId="5" fillId="18" borderId="15" xfId="0" applyFont="1" applyFill="1" applyBorder="1" applyAlignment="1">
      <alignment vertical="center" wrapText="1"/>
    </xf>
    <xf numFmtId="0" fontId="3" fillId="17" borderId="15" xfId="0" applyFont="1" applyFill="1" applyBorder="1" applyAlignment="1">
      <alignment vertical="center" wrapText="1"/>
    </xf>
    <xf numFmtId="0" fontId="3" fillId="17" borderId="10" xfId="0" applyFont="1" applyFill="1" applyBorder="1" applyAlignment="1">
      <alignment vertical="center" wrapText="1"/>
    </xf>
    <xf numFmtId="0" fontId="5" fillId="18" borderId="23" xfId="0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24" xfId="0" applyFont="1" applyFill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0" fillId="0" borderId="17" xfId="0" applyNumberFormat="1" applyFont="1" applyBorder="1" applyAlignment="1">
      <alignment wrapText="1"/>
    </xf>
    <xf numFmtId="44" fontId="0" fillId="0" borderId="0" xfId="44" applyFont="1" applyBorder="1" applyAlignment="1">
      <alignment wrapText="1"/>
    </xf>
    <xf numFmtId="44" fontId="1" fillId="18" borderId="12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4" fontId="0" fillId="0" borderId="17" xfId="0" applyNumberFormat="1" applyBorder="1" applyAlignment="1">
      <alignment vertical="top" wrapText="1"/>
    </xf>
    <xf numFmtId="0" fontId="0" fillId="0" borderId="17" xfId="0" applyFont="1" applyBorder="1" applyAlignment="1">
      <alignment horizontal="right" wrapText="1"/>
    </xf>
    <xf numFmtId="44" fontId="1" fillId="18" borderId="10" xfId="0" applyNumberFormat="1" applyFont="1" applyFill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8" xfId="0" applyBorder="1" applyAlignment="1">
      <alignment vertical="top"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1" fillId="0" borderId="32" xfId="0" applyFont="1" applyBorder="1" applyAlignment="1">
      <alignment vertical="center" wrapText="1"/>
    </xf>
    <xf numFmtId="0" fontId="0" fillId="0" borderId="27" xfId="0" applyBorder="1" applyAlignment="1">
      <alignment wrapText="1"/>
    </xf>
    <xf numFmtId="0" fontId="0" fillId="0" borderId="33" xfId="0" applyFont="1" applyBorder="1" applyAlignment="1">
      <alignment wrapText="1"/>
    </xf>
    <xf numFmtId="0" fontId="22" fillId="0" borderId="0" xfId="0" applyFont="1" applyFill="1" applyBorder="1" applyAlignment="1">
      <alignment wrapText="1"/>
    </xf>
    <xf numFmtId="44" fontId="1" fillId="0" borderId="34" xfId="44" applyFont="1" applyBorder="1" applyAlignment="1">
      <alignment wrapText="1"/>
    </xf>
    <xf numFmtId="165" fontId="1" fillId="0" borderId="17" xfId="0" applyNumberFormat="1" applyFont="1" applyBorder="1" applyAlignment="1">
      <alignment horizontal="right" wrapText="1"/>
    </xf>
    <xf numFmtId="8" fontId="0" fillId="0" borderId="0" xfId="0" applyNumberFormat="1" applyAlignment="1">
      <alignment wrapText="1"/>
    </xf>
    <xf numFmtId="8" fontId="0" fillId="0" borderId="0" xfId="0" applyNumberFormat="1" applyFont="1" applyBorder="1" applyAlignment="1">
      <alignment/>
    </xf>
    <xf numFmtId="8" fontId="0" fillId="0" borderId="0" xfId="0" applyNumberFormat="1" applyFont="1" applyAlignment="1">
      <alignment/>
    </xf>
    <xf numFmtId="8" fontId="0" fillId="0" borderId="0" xfId="0" applyNumberFormat="1" applyFont="1" applyAlignment="1">
      <alignment wrapText="1"/>
    </xf>
    <xf numFmtId="0" fontId="0" fillId="0" borderId="0" xfId="0" applyAlignment="1">
      <alignment/>
    </xf>
    <xf numFmtId="8" fontId="0" fillId="0" borderId="0" xfId="0" applyNumberFormat="1" applyBorder="1" applyAlignment="1">
      <alignment/>
    </xf>
    <xf numFmtId="8" fontId="0" fillId="0" borderId="0" xfId="0" applyNumberFormat="1" applyAlignment="1">
      <alignment/>
    </xf>
    <xf numFmtId="8" fontId="0" fillId="0" borderId="0" xfId="0" applyNumberFormat="1" applyFont="1" applyBorder="1" applyAlignment="1">
      <alignment/>
    </xf>
    <xf numFmtId="8" fontId="0" fillId="0" borderId="0" xfId="44" applyNumberFormat="1" applyBorder="1" applyAlignment="1">
      <alignment wrapText="1"/>
    </xf>
    <xf numFmtId="0" fontId="1" fillId="0" borderId="33" xfId="0" applyFont="1" applyFill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5" xfId="0" applyFont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3" fillId="0" borderId="37" xfId="0" applyFont="1" applyFill="1" applyBorder="1" applyAlignment="1">
      <alignment vertical="center" wrapText="1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/>
    </xf>
    <xf numFmtId="165" fontId="1" fillId="0" borderId="40" xfId="0" applyNumberFormat="1" applyFont="1" applyBorder="1" applyAlignment="1">
      <alignment horizontal="right" wrapText="1"/>
    </xf>
    <xf numFmtId="44" fontId="1" fillId="0" borderId="41" xfId="44" applyFont="1" applyBorder="1" applyAlignment="1">
      <alignment wrapText="1"/>
    </xf>
    <xf numFmtId="44" fontId="0" fillId="0" borderId="24" xfId="44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44" fontId="0" fillId="0" borderId="24" xfId="44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42" xfId="0" applyBorder="1" applyAlignment="1">
      <alignment wrapText="1"/>
    </xf>
    <xf numFmtId="44" fontId="0" fillId="0" borderId="24" xfId="44" applyBorder="1" applyAlignment="1">
      <alignment wrapText="1"/>
    </xf>
    <xf numFmtId="0" fontId="0" fillId="0" borderId="43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4" xfId="0" applyBorder="1" applyAlignment="1">
      <alignment vertical="top" wrapText="1"/>
    </xf>
    <xf numFmtId="0" fontId="0" fillId="0" borderId="43" xfId="0" applyBorder="1" applyAlignment="1">
      <alignment/>
    </xf>
    <xf numFmtId="0" fontId="0" fillId="0" borderId="46" xfId="0" applyBorder="1" applyAlignment="1">
      <alignment wrapText="1"/>
    </xf>
    <xf numFmtId="0" fontId="0" fillId="0" borderId="47" xfId="0" applyFont="1" applyBorder="1" applyAlignment="1">
      <alignment horizontal="center" vertical="top" wrapText="1"/>
    </xf>
    <xf numFmtId="165" fontId="0" fillId="0" borderId="17" xfId="0" applyNumberFormat="1" applyBorder="1" applyAlignment="1">
      <alignment horizontal="center" vertical="top" wrapText="1"/>
    </xf>
    <xf numFmtId="172" fontId="0" fillId="0" borderId="0" xfId="0" applyNumberFormat="1" applyAlignment="1">
      <alignment wrapText="1"/>
    </xf>
    <xf numFmtId="2" fontId="0" fillId="0" borderId="0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40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8" xfId="0" applyFont="1" applyBorder="1" applyAlignment="1">
      <alignment wrapText="1"/>
    </xf>
    <xf numFmtId="44" fontId="1" fillId="18" borderId="48" xfId="0" applyNumberFormat="1" applyFont="1" applyFill="1" applyBorder="1" applyAlignment="1">
      <alignment/>
    </xf>
    <xf numFmtId="0" fontId="0" fillId="18" borderId="48" xfId="0" applyFont="1" applyFill="1" applyBorder="1" applyAlignment="1">
      <alignment/>
    </xf>
    <xf numFmtId="0" fontId="0" fillId="18" borderId="48" xfId="0" applyFont="1" applyFill="1" applyBorder="1" applyAlignment="1">
      <alignment wrapText="1"/>
    </xf>
    <xf numFmtId="0" fontId="0" fillId="18" borderId="16" xfId="0" applyFont="1" applyFill="1" applyBorder="1" applyAlignment="1">
      <alignment wrapText="1"/>
    </xf>
    <xf numFmtId="0" fontId="1" fillId="0" borderId="49" xfId="0" applyFont="1" applyBorder="1" applyAlignment="1">
      <alignment wrapText="1"/>
    </xf>
    <xf numFmtId="0" fontId="0" fillId="0" borderId="49" xfId="0" applyFont="1" applyBorder="1" applyAlignment="1">
      <alignment wrapText="1"/>
    </xf>
    <xf numFmtId="44" fontId="0" fillId="0" borderId="24" xfId="44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4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37" xfId="0" applyFill="1" applyBorder="1" applyAlignment="1">
      <alignment wrapText="1"/>
    </xf>
    <xf numFmtId="0" fontId="0" fillId="0" borderId="46" xfId="0" applyFill="1" applyBorder="1" applyAlignment="1">
      <alignment wrapText="1"/>
    </xf>
    <xf numFmtId="0" fontId="0" fillId="0" borderId="46" xfId="0" applyFill="1" applyBorder="1" applyAlignment="1">
      <alignment/>
    </xf>
    <xf numFmtId="0" fontId="0" fillId="0" borderId="44" xfId="0" applyFill="1" applyBorder="1" applyAlignment="1">
      <alignment/>
    </xf>
    <xf numFmtId="165" fontId="0" fillId="0" borderId="24" xfId="0" applyNumberFormat="1" applyBorder="1" applyAlignment="1">
      <alignment horizontal="center" wrapText="1"/>
    </xf>
    <xf numFmtId="165" fontId="0" fillId="0" borderId="24" xfId="0" applyNumberFormat="1" applyBorder="1" applyAlignment="1">
      <alignment horizontal="center" vertical="top" wrapText="1"/>
    </xf>
    <xf numFmtId="165" fontId="0" fillId="0" borderId="50" xfId="0" applyNumberFormat="1" applyBorder="1" applyAlignment="1">
      <alignment horizontal="center" vertical="top" wrapText="1"/>
    </xf>
    <xf numFmtId="165" fontId="0" fillId="0" borderId="51" xfId="0" applyNumberFormat="1" applyBorder="1" applyAlignment="1">
      <alignment horizontal="center" vertical="top" wrapText="1"/>
    </xf>
    <xf numFmtId="165" fontId="0" fillId="0" borderId="25" xfId="0" applyNumberFormat="1" applyBorder="1" applyAlignment="1">
      <alignment horizontal="center" vertical="top" wrapText="1"/>
    </xf>
    <xf numFmtId="165" fontId="0" fillId="0" borderId="52" xfId="0" applyNumberFormat="1" applyBorder="1" applyAlignment="1">
      <alignment horizontal="center" vertical="top" wrapText="1"/>
    </xf>
    <xf numFmtId="165" fontId="0" fillId="0" borderId="53" xfId="0" applyNumberFormat="1" applyBorder="1" applyAlignment="1">
      <alignment horizontal="center" vertical="top" wrapText="1"/>
    </xf>
    <xf numFmtId="165" fontId="0" fillId="0" borderId="39" xfId="0" applyNumberFormat="1" applyBorder="1" applyAlignment="1">
      <alignment horizontal="center" vertical="top" wrapText="1"/>
    </xf>
    <xf numFmtId="165" fontId="0" fillId="0" borderId="52" xfId="0" applyNumberFormat="1" applyFill="1" applyBorder="1" applyAlignment="1">
      <alignment horizontal="center" vertical="top" wrapText="1"/>
    </xf>
    <xf numFmtId="165" fontId="0" fillId="0" borderId="50" xfId="0" applyNumberFormat="1" applyFill="1" applyBorder="1" applyAlignment="1">
      <alignment horizontal="center" vertical="top" wrapText="1"/>
    </xf>
    <xf numFmtId="165" fontId="0" fillId="0" borderId="53" xfId="0" applyNumberFormat="1" applyFill="1" applyBorder="1" applyAlignment="1">
      <alignment horizontal="center" vertical="top" wrapText="1"/>
    </xf>
    <xf numFmtId="165" fontId="0" fillId="0" borderId="54" xfId="0" applyNumberFormat="1" applyBorder="1" applyAlignment="1">
      <alignment horizontal="center" vertical="top" wrapText="1"/>
    </xf>
    <xf numFmtId="165" fontId="0" fillId="0" borderId="55" xfId="0" applyNumberFormat="1" applyBorder="1" applyAlignment="1">
      <alignment horizontal="center" vertical="top" wrapText="1"/>
    </xf>
    <xf numFmtId="165" fontId="0" fillId="0" borderId="44" xfId="0" applyNumberFormat="1" applyBorder="1" applyAlignment="1">
      <alignment horizontal="center" vertical="top" wrapText="1"/>
    </xf>
    <xf numFmtId="165" fontId="0" fillId="0" borderId="39" xfId="0" applyNumberFormat="1" applyFill="1" applyBorder="1" applyAlignment="1">
      <alignment horizontal="center" vertical="top" wrapText="1"/>
    </xf>
    <xf numFmtId="165" fontId="0" fillId="0" borderId="24" xfId="0" applyNumberFormat="1" applyFont="1" applyBorder="1" applyAlignment="1">
      <alignment horizontal="center" wrapText="1"/>
    </xf>
    <xf numFmtId="165" fontId="0" fillId="0" borderId="24" xfId="0" applyNumberFormat="1" applyFont="1" applyBorder="1" applyAlignment="1">
      <alignment horizontal="center" wrapText="1"/>
    </xf>
    <xf numFmtId="0" fontId="0" fillId="0" borderId="17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65" fontId="0" fillId="0" borderId="43" xfId="0" applyNumberFormat="1" applyFont="1" applyBorder="1" applyAlignment="1">
      <alignment horizontal="center" wrapText="1"/>
    </xf>
    <xf numFmtId="165" fontId="0" fillId="0" borderId="44" xfId="0" applyNumberFormat="1" applyFont="1" applyBorder="1" applyAlignment="1">
      <alignment horizontal="center" wrapText="1"/>
    </xf>
    <xf numFmtId="44" fontId="0" fillId="0" borderId="56" xfId="44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0</xdr:row>
      <xdr:rowOff>171450</xdr:rowOff>
    </xdr:from>
    <xdr:to>
      <xdr:col>4</xdr:col>
      <xdr:colOff>2228850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71450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0</xdr:row>
      <xdr:rowOff>152400</xdr:rowOff>
    </xdr:from>
    <xdr:to>
      <xdr:col>4</xdr:col>
      <xdr:colOff>2171700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152400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76200</xdr:rowOff>
    </xdr:from>
    <xdr:to>
      <xdr:col>4</xdr:col>
      <xdr:colOff>2152650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76200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0</xdr:row>
      <xdr:rowOff>85725</xdr:rowOff>
    </xdr:from>
    <xdr:to>
      <xdr:col>4</xdr:col>
      <xdr:colOff>2219325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85725"/>
          <a:ext cx="2076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showGridLines="0" tabSelected="1" zoomScale="80" zoomScaleNormal="80" workbookViewId="0" topLeftCell="A42">
      <selection activeCell="C58" sqref="C58"/>
    </sheetView>
  </sheetViews>
  <sheetFormatPr defaultColWidth="9.140625" defaultRowHeight="12.75"/>
  <cols>
    <col min="1" max="1" width="29.8515625" style="14" customWidth="1"/>
    <col min="2" max="2" width="19.00390625" style="1" customWidth="1"/>
    <col min="3" max="3" width="49.140625" style="1" customWidth="1"/>
    <col min="4" max="4" width="36.8515625" style="1" customWidth="1"/>
    <col min="5" max="5" width="37.00390625" style="1" customWidth="1"/>
    <col min="6" max="6" width="10.7109375" style="1" customWidth="1"/>
    <col min="7" max="7" width="30.140625" style="1" customWidth="1"/>
    <col min="8" max="16384" width="9.140625" style="1" customWidth="1"/>
  </cols>
  <sheetData>
    <row r="1" spans="1:5" s="5" customFormat="1" ht="36" customHeight="1">
      <c r="A1" s="72" t="s">
        <v>0</v>
      </c>
      <c r="B1" s="186" t="s">
        <v>1</v>
      </c>
      <c r="C1" s="187"/>
      <c r="D1" s="188"/>
      <c r="E1" s="89"/>
    </row>
    <row r="2" spans="1:5" s="5" customFormat="1" ht="35.25" customHeight="1">
      <c r="A2" s="73" t="s">
        <v>2</v>
      </c>
      <c r="B2" s="74" t="s">
        <v>3</v>
      </c>
      <c r="C2" s="70" t="s">
        <v>4</v>
      </c>
      <c r="D2" s="74" t="s">
        <v>36</v>
      </c>
      <c r="E2" s="104"/>
    </row>
    <row r="3" spans="1:6" s="5" customFormat="1" ht="35.25" customHeight="1">
      <c r="A3" s="183" t="s">
        <v>5</v>
      </c>
      <c r="B3" s="184"/>
      <c r="C3" s="184"/>
      <c r="D3" s="184"/>
      <c r="E3" s="185"/>
      <c r="F3" s="78"/>
    </row>
    <row r="4" spans="1:5" s="6" customFormat="1" ht="31.5">
      <c r="A4" s="55" t="s">
        <v>6</v>
      </c>
      <c r="B4" s="56" t="s">
        <v>7</v>
      </c>
      <c r="C4" s="7"/>
      <c r="D4" s="7"/>
      <c r="E4" s="20"/>
    </row>
    <row r="5" spans="1:5" s="5" customFormat="1" ht="12.75">
      <c r="A5" s="21" t="s">
        <v>8</v>
      </c>
      <c r="B5" s="2" t="s">
        <v>9</v>
      </c>
      <c r="C5" s="2" t="s">
        <v>32</v>
      </c>
      <c r="D5" s="2" t="s">
        <v>34</v>
      </c>
      <c r="E5" s="22" t="s">
        <v>29</v>
      </c>
    </row>
    <row r="6" spans="1:5" s="5" customFormat="1" ht="12.75">
      <c r="A6" s="130" t="s">
        <v>125</v>
      </c>
      <c r="C6" s="78" t="s">
        <v>126</v>
      </c>
      <c r="D6" s="78"/>
      <c r="E6" s="79"/>
    </row>
    <row r="7" spans="1:5" ht="12.75">
      <c r="A7" s="82"/>
      <c r="B7" s="93">
        <f>SUM(B6:B6)</f>
        <v>0</v>
      </c>
      <c r="C7" s="13"/>
      <c r="D7" s="13"/>
      <c r="E7" s="24"/>
    </row>
    <row r="8" spans="1:5" ht="12" customHeight="1">
      <c r="A8" s="23"/>
      <c r="B8" s="13"/>
      <c r="C8" s="13"/>
      <c r="D8" s="13"/>
      <c r="E8" s="24"/>
    </row>
    <row r="9" spans="1:5" s="6" customFormat="1" ht="31.5">
      <c r="A9" s="53" t="s">
        <v>6</v>
      </c>
      <c r="B9" s="54" t="s">
        <v>10</v>
      </c>
      <c r="C9" s="8"/>
      <c r="D9" s="8"/>
      <c r="E9" s="25"/>
    </row>
    <row r="10" spans="1:5" s="5" customFormat="1" ht="12.75">
      <c r="A10" s="21" t="s">
        <v>8</v>
      </c>
      <c r="B10" s="2" t="s">
        <v>9</v>
      </c>
      <c r="C10" s="2" t="s">
        <v>32</v>
      </c>
      <c r="D10" s="2" t="s">
        <v>34</v>
      </c>
      <c r="E10" s="22" t="s">
        <v>29</v>
      </c>
    </row>
    <row r="11" spans="1:5" ht="12.75" customHeight="1">
      <c r="A11" s="131" t="s">
        <v>125</v>
      </c>
      <c r="B11" s="103"/>
      <c r="C11" s="78" t="s">
        <v>126</v>
      </c>
      <c r="D11" s="78"/>
      <c r="E11" s="80"/>
    </row>
    <row r="12" spans="1:6" ht="13.5" customHeight="1">
      <c r="A12" s="94"/>
      <c r="B12" s="93">
        <f>SUM(B11:B11)</f>
        <v>0</v>
      </c>
      <c r="C12" s="78"/>
      <c r="D12" s="78"/>
      <c r="E12" s="80"/>
      <c r="F12" s="95"/>
    </row>
    <row r="13" spans="1:5" ht="12.75">
      <c r="A13" s="81"/>
      <c r="B13" s="13"/>
      <c r="C13" s="13"/>
      <c r="D13" s="13"/>
      <c r="E13" s="24"/>
    </row>
    <row r="14" spans="1:5" s="6" customFormat="1" ht="31.5">
      <c r="A14" s="57" t="s">
        <v>11</v>
      </c>
      <c r="B14" s="58" t="s">
        <v>7</v>
      </c>
      <c r="C14" s="12"/>
      <c r="D14" s="12"/>
      <c r="E14" s="26"/>
    </row>
    <row r="15" spans="1:5" s="5" customFormat="1" ht="25.5" customHeight="1">
      <c r="A15" s="21" t="s">
        <v>8</v>
      </c>
      <c r="B15" s="2" t="s">
        <v>9</v>
      </c>
      <c r="C15" s="2" t="s">
        <v>33</v>
      </c>
      <c r="D15" s="2" t="s">
        <v>34</v>
      </c>
      <c r="E15" s="22" t="s">
        <v>29</v>
      </c>
    </row>
    <row r="16" spans="1:6" ht="12.75">
      <c r="A16" s="158">
        <v>41093</v>
      </c>
      <c r="B16" s="120">
        <v>18.997999999999998</v>
      </c>
      <c r="C16" s="116" t="s">
        <v>72</v>
      </c>
      <c r="D16" s="116" t="s">
        <v>73</v>
      </c>
      <c r="E16" s="116" t="s">
        <v>39</v>
      </c>
      <c r="F16" s="132"/>
    </row>
    <row r="17" spans="1:5" ht="12.75">
      <c r="A17" s="159">
        <v>41103</v>
      </c>
      <c r="B17" s="120">
        <v>74.89949999999999</v>
      </c>
      <c r="C17" s="116" t="s">
        <v>100</v>
      </c>
      <c r="D17" s="116" t="s">
        <v>97</v>
      </c>
      <c r="E17" s="116" t="s">
        <v>74</v>
      </c>
    </row>
    <row r="18" spans="1:5" ht="12.75">
      <c r="A18" s="159">
        <v>41107</v>
      </c>
      <c r="B18" s="120">
        <v>14.995999999999999</v>
      </c>
      <c r="C18" s="116" t="s">
        <v>75</v>
      </c>
      <c r="D18" s="116" t="s">
        <v>73</v>
      </c>
      <c r="E18" s="116" t="s">
        <v>39</v>
      </c>
    </row>
    <row r="19" spans="1:5" ht="12.75">
      <c r="A19" s="159">
        <v>41108</v>
      </c>
      <c r="B19" s="120">
        <v>16.2035</v>
      </c>
      <c r="C19" s="116" t="s">
        <v>76</v>
      </c>
      <c r="D19" s="116" t="s">
        <v>84</v>
      </c>
      <c r="E19" s="116" t="s">
        <v>39</v>
      </c>
    </row>
    <row r="20" spans="1:5" ht="12.75">
      <c r="A20" s="159">
        <v>41114</v>
      </c>
      <c r="B20" s="120">
        <v>15.501999999999999</v>
      </c>
      <c r="C20" s="116" t="s">
        <v>77</v>
      </c>
      <c r="D20" s="116" t="s">
        <v>84</v>
      </c>
      <c r="E20" s="116" t="s">
        <v>39</v>
      </c>
    </row>
    <row r="21" spans="1:5" ht="12.75">
      <c r="A21" s="160">
        <v>41128</v>
      </c>
      <c r="B21" s="120">
        <v>14.995999999999999</v>
      </c>
      <c r="C21" s="116" t="s">
        <v>78</v>
      </c>
      <c r="D21" s="116" t="s">
        <v>73</v>
      </c>
      <c r="E21" s="116" t="s">
        <v>39</v>
      </c>
    </row>
    <row r="22" spans="1:5" ht="12.75">
      <c r="A22" s="161"/>
      <c r="B22" s="120">
        <v>67.70049999999999</v>
      </c>
      <c r="C22" s="116" t="s">
        <v>78</v>
      </c>
      <c r="D22" s="116" t="s">
        <v>84</v>
      </c>
      <c r="E22" s="116" t="s">
        <v>41</v>
      </c>
    </row>
    <row r="23" spans="1:5" ht="25.5">
      <c r="A23" s="159">
        <v>41129</v>
      </c>
      <c r="B23" s="120">
        <v>71.185</v>
      </c>
      <c r="C23" s="116" t="s">
        <v>101</v>
      </c>
      <c r="D23" s="116" t="s">
        <v>84</v>
      </c>
      <c r="E23" s="116" t="s">
        <v>41</v>
      </c>
    </row>
    <row r="24" spans="1:5" ht="12.75">
      <c r="A24" s="159">
        <v>41135</v>
      </c>
      <c r="B24" s="120">
        <v>37.995999999999995</v>
      </c>
      <c r="C24" s="116" t="s">
        <v>79</v>
      </c>
      <c r="D24" s="116" t="s">
        <v>73</v>
      </c>
      <c r="E24" s="116" t="s">
        <v>39</v>
      </c>
    </row>
    <row r="25" spans="1:5" ht="25.5">
      <c r="A25" s="160">
        <v>41148</v>
      </c>
      <c r="B25" s="120">
        <v>14.995999999999999</v>
      </c>
      <c r="C25" s="116" t="s">
        <v>137</v>
      </c>
      <c r="D25" s="116" t="s">
        <v>80</v>
      </c>
      <c r="E25" s="116" t="s">
        <v>39</v>
      </c>
    </row>
    <row r="26" spans="1:5" ht="25.5">
      <c r="A26" s="162"/>
      <c r="B26" s="120">
        <v>5.0025</v>
      </c>
      <c r="C26" s="116" t="s">
        <v>137</v>
      </c>
      <c r="D26" s="116" t="s">
        <v>81</v>
      </c>
      <c r="E26" s="116" t="s">
        <v>82</v>
      </c>
    </row>
    <row r="27" spans="1:5" ht="12.75">
      <c r="A27" s="163">
        <v>41150</v>
      </c>
      <c r="B27" s="120">
        <v>37.995999999999995</v>
      </c>
      <c r="C27" s="116" t="s">
        <v>83</v>
      </c>
      <c r="D27" s="116" t="s">
        <v>73</v>
      </c>
      <c r="E27" s="116" t="s">
        <v>39</v>
      </c>
    </row>
    <row r="28" spans="1:5" ht="25.5">
      <c r="A28" s="164"/>
      <c r="B28" s="120">
        <v>150.903</v>
      </c>
      <c r="C28" s="116" t="s">
        <v>120</v>
      </c>
      <c r="D28" s="116" t="s">
        <v>84</v>
      </c>
      <c r="E28" s="116" t="s">
        <v>41</v>
      </c>
    </row>
    <row r="29" spans="1:5" ht="12.75">
      <c r="A29" s="159">
        <v>41192</v>
      </c>
      <c r="B29" s="120">
        <v>29.796499999999998</v>
      </c>
      <c r="C29" s="116" t="s">
        <v>98</v>
      </c>
      <c r="D29" s="116" t="s">
        <v>84</v>
      </c>
      <c r="E29" s="116" t="s">
        <v>39</v>
      </c>
    </row>
    <row r="30" spans="1:5" ht="12.75">
      <c r="A30" s="159">
        <v>41206</v>
      </c>
      <c r="B30" s="120">
        <v>14.995999999999999</v>
      </c>
      <c r="C30" s="116" t="s">
        <v>85</v>
      </c>
      <c r="D30" s="116" t="s">
        <v>73</v>
      </c>
      <c r="E30" s="116" t="s">
        <v>39</v>
      </c>
    </row>
    <row r="31" spans="1:5" ht="12.75">
      <c r="A31" s="159">
        <v>41215</v>
      </c>
      <c r="B31" s="120">
        <v>14.995999999999999</v>
      </c>
      <c r="C31" s="116" t="s">
        <v>86</v>
      </c>
      <c r="D31" s="116" t="s">
        <v>73</v>
      </c>
      <c r="E31" s="116" t="s">
        <v>39</v>
      </c>
    </row>
    <row r="32" spans="1:5" ht="12.75">
      <c r="A32" s="163">
        <v>41219</v>
      </c>
      <c r="B32" s="120">
        <v>14.995999999999999</v>
      </c>
      <c r="C32" s="116" t="s">
        <v>87</v>
      </c>
      <c r="D32" s="116" t="s">
        <v>73</v>
      </c>
      <c r="E32" s="121" t="s">
        <v>39</v>
      </c>
    </row>
    <row r="33" spans="1:5" ht="25.5">
      <c r="A33" s="165"/>
      <c r="B33" s="120">
        <v>71.59899999999999</v>
      </c>
      <c r="C33" s="116" t="s">
        <v>99</v>
      </c>
      <c r="D33" s="116" t="s">
        <v>84</v>
      </c>
      <c r="E33" s="116" t="s">
        <v>41</v>
      </c>
    </row>
    <row r="34" spans="1:5" s="153" customFormat="1" ht="12.75">
      <c r="A34" s="166">
        <v>41221</v>
      </c>
      <c r="B34" s="147">
        <v>72.496</v>
      </c>
      <c r="C34" s="148" t="s">
        <v>121</v>
      </c>
      <c r="D34" s="148" t="s">
        <v>84</v>
      </c>
      <c r="E34" s="152" t="s">
        <v>39</v>
      </c>
    </row>
    <row r="35" spans="1:5" s="153" customFormat="1" ht="12.75">
      <c r="A35" s="167"/>
      <c r="B35" s="147">
        <v>25.599</v>
      </c>
      <c r="C35" s="148" t="s">
        <v>102</v>
      </c>
      <c r="D35" s="154" t="s">
        <v>84</v>
      </c>
      <c r="E35" s="155" t="s">
        <v>90</v>
      </c>
    </row>
    <row r="36" spans="1:5" s="153" customFormat="1" ht="12.75">
      <c r="A36" s="167"/>
      <c r="B36" s="147">
        <v>11.3965</v>
      </c>
      <c r="C36" s="148" t="s">
        <v>88</v>
      </c>
      <c r="D36" s="154" t="s">
        <v>89</v>
      </c>
      <c r="E36" s="155"/>
    </row>
    <row r="37" spans="1:5" ht="12.75">
      <c r="A37" s="159">
        <v>41226</v>
      </c>
      <c r="B37" s="120">
        <v>14.995999999999999</v>
      </c>
      <c r="C37" s="116" t="s">
        <v>91</v>
      </c>
      <c r="D37" s="116" t="s">
        <v>73</v>
      </c>
      <c r="E37" s="116" t="s">
        <v>92</v>
      </c>
    </row>
    <row r="38" spans="1:5" ht="12.75">
      <c r="A38" s="159">
        <v>41236</v>
      </c>
      <c r="B38" s="120">
        <v>45.8735</v>
      </c>
      <c r="C38" s="116" t="s">
        <v>129</v>
      </c>
      <c r="D38" s="116" t="s">
        <v>97</v>
      </c>
      <c r="E38" s="116" t="s">
        <v>39</v>
      </c>
    </row>
    <row r="39" spans="1:5" s="153" customFormat="1" ht="25.5">
      <c r="A39" s="166">
        <v>41239</v>
      </c>
      <c r="B39" s="147">
        <v>37.995999999999995</v>
      </c>
      <c r="C39" s="148" t="s">
        <v>132</v>
      </c>
      <c r="D39" s="148" t="s">
        <v>73</v>
      </c>
      <c r="E39" s="152" t="s">
        <v>39</v>
      </c>
    </row>
    <row r="40" spans="1:5" s="153" customFormat="1" ht="25.5">
      <c r="A40" s="167"/>
      <c r="B40" s="147">
        <v>94.346</v>
      </c>
      <c r="C40" s="148" t="s">
        <v>132</v>
      </c>
      <c r="D40" s="154" t="s">
        <v>94</v>
      </c>
      <c r="E40" s="156" t="s">
        <v>41</v>
      </c>
    </row>
    <row r="41" spans="1:5" s="153" customFormat="1" ht="25.5">
      <c r="A41" s="168"/>
      <c r="B41" s="147">
        <v>17.135</v>
      </c>
      <c r="C41" s="148" t="s">
        <v>132</v>
      </c>
      <c r="D41" s="154" t="s">
        <v>89</v>
      </c>
      <c r="E41" s="157"/>
    </row>
    <row r="42" spans="1:5" ht="12.75">
      <c r="A42" s="159">
        <v>41243</v>
      </c>
      <c r="B42" s="120">
        <v>44.1945</v>
      </c>
      <c r="C42" s="116" t="s">
        <v>95</v>
      </c>
      <c r="D42" s="116" t="s">
        <v>84</v>
      </c>
      <c r="E42" s="116" t="s">
        <v>39</v>
      </c>
    </row>
    <row r="43" spans="1:5" ht="12.75">
      <c r="A43" s="158">
        <v>41246</v>
      </c>
      <c r="B43" s="120">
        <v>20.5965</v>
      </c>
      <c r="C43" s="116" t="s">
        <v>96</v>
      </c>
      <c r="D43" s="116" t="s">
        <v>84</v>
      </c>
      <c r="E43" s="121" t="s">
        <v>39</v>
      </c>
    </row>
    <row r="44" spans="1:5" ht="12.75">
      <c r="A44" s="169">
        <v>41249</v>
      </c>
      <c r="B44" s="120">
        <v>26.496</v>
      </c>
      <c r="C44" s="116" t="s">
        <v>128</v>
      </c>
      <c r="D44" s="122" t="s">
        <v>94</v>
      </c>
      <c r="E44" s="128" t="s">
        <v>103</v>
      </c>
    </row>
    <row r="45" spans="1:5" ht="12.75">
      <c r="A45" s="170"/>
      <c r="B45" s="120">
        <v>31.199499999999997</v>
      </c>
      <c r="C45" s="116" t="s">
        <v>138</v>
      </c>
      <c r="D45" s="116" t="s">
        <v>84</v>
      </c>
      <c r="E45" s="129"/>
    </row>
    <row r="46" spans="1:5" ht="12.75">
      <c r="A46" s="171"/>
      <c r="B46" s="120">
        <v>125.89049999999999</v>
      </c>
      <c r="C46" s="116" t="s">
        <v>128</v>
      </c>
      <c r="D46" s="122" t="s">
        <v>93</v>
      </c>
      <c r="E46" s="123"/>
    </row>
    <row r="47" spans="1:7" ht="12.75" customHeight="1">
      <c r="A47" s="112" t="s">
        <v>31</v>
      </c>
      <c r="B47" s="93">
        <f>SUM(B16:B46)</f>
        <v>1255.9725</v>
      </c>
      <c r="C47" s="13"/>
      <c r="D47" s="13"/>
      <c r="E47" s="24"/>
      <c r="F47" s="95"/>
      <c r="G47" s="99"/>
    </row>
    <row r="48" spans="1:7" ht="12.75">
      <c r="A48" s="23"/>
      <c r="B48" s="13"/>
      <c r="C48" s="13"/>
      <c r="D48" s="13"/>
      <c r="E48" s="24"/>
      <c r="F48" s="95"/>
      <c r="G48" s="99"/>
    </row>
    <row r="49" spans="1:5" s="6" customFormat="1" ht="30" customHeight="1">
      <c r="A49" s="60" t="s">
        <v>11</v>
      </c>
      <c r="B49" s="10" t="s">
        <v>10</v>
      </c>
      <c r="C49" s="4"/>
      <c r="D49" s="4"/>
      <c r="E49" s="27"/>
    </row>
    <row r="50" spans="1:5" s="5" customFormat="1" ht="12.75">
      <c r="A50" s="21" t="s">
        <v>8</v>
      </c>
      <c r="B50" s="2" t="s">
        <v>9</v>
      </c>
      <c r="C50" s="2" t="s">
        <v>32</v>
      </c>
      <c r="D50" s="2" t="s">
        <v>34</v>
      </c>
      <c r="E50" s="22" t="s">
        <v>29</v>
      </c>
    </row>
    <row r="51" spans="1:5" s="13" customFormat="1" ht="12.75">
      <c r="A51" s="159">
        <v>41093</v>
      </c>
      <c r="B51" s="120">
        <v>613.6055</v>
      </c>
      <c r="C51" s="116" t="s">
        <v>104</v>
      </c>
      <c r="D51" s="116" t="s">
        <v>105</v>
      </c>
      <c r="E51" s="116" t="s">
        <v>41</v>
      </c>
    </row>
    <row r="52" spans="1:5" s="13" customFormat="1" ht="12.75">
      <c r="A52" s="159">
        <v>41107</v>
      </c>
      <c r="B52" s="120">
        <v>602.7494999999999</v>
      </c>
      <c r="C52" s="116" t="s">
        <v>75</v>
      </c>
      <c r="D52" s="116" t="s">
        <v>105</v>
      </c>
      <c r="E52" s="116" t="s">
        <v>103</v>
      </c>
    </row>
    <row r="53" spans="1:5" s="13" customFormat="1" ht="12.75">
      <c r="A53" s="159">
        <v>41124</v>
      </c>
      <c r="B53" s="120">
        <v>512.7505</v>
      </c>
      <c r="C53" s="116" t="s">
        <v>75</v>
      </c>
      <c r="D53" s="116" t="s">
        <v>105</v>
      </c>
      <c r="E53" s="121" t="s">
        <v>103</v>
      </c>
    </row>
    <row r="54" spans="1:5" s="13" customFormat="1" ht="12.75">
      <c r="A54" s="163">
        <v>41128</v>
      </c>
      <c r="B54" s="120">
        <v>456.412</v>
      </c>
      <c r="C54" s="116" t="s">
        <v>106</v>
      </c>
      <c r="D54" s="122" t="s">
        <v>105</v>
      </c>
      <c r="E54" s="121" t="s">
        <v>41</v>
      </c>
    </row>
    <row r="55" spans="1:5" s="13" customFormat="1" ht="25.5">
      <c r="A55" s="164"/>
      <c r="B55" s="120">
        <v>163.46099999999998</v>
      </c>
      <c r="C55" s="116" t="s">
        <v>107</v>
      </c>
      <c r="D55" s="122" t="s">
        <v>122</v>
      </c>
      <c r="E55" s="123"/>
    </row>
    <row r="56" spans="1:5" s="13" customFormat="1" ht="12.75">
      <c r="A56" s="163">
        <v>41135</v>
      </c>
      <c r="B56" s="120">
        <v>622.9435</v>
      </c>
      <c r="C56" s="116" t="s">
        <v>79</v>
      </c>
      <c r="D56" s="116" t="s">
        <v>105</v>
      </c>
      <c r="E56" s="124" t="s">
        <v>109</v>
      </c>
    </row>
    <row r="57" spans="1:5" s="13" customFormat="1" ht="25.5">
      <c r="A57" s="164"/>
      <c r="B57" s="120">
        <v>158.8265</v>
      </c>
      <c r="C57" s="116" t="s">
        <v>110</v>
      </c>
      <c r="D57" s="116" t="s">
        <v>122</v>
      </c>
      <c r="E57" s="125"/>
    </row>
    <row r="58" spans="1:5" s="13" customFormat="1" ht="25.5">
      <c r="A58" s="159">
        <v>41148</v>
      </c>
      <c r="B58" s="120">
        <v>256.6685</v>
      </c>
      <c r="C58" s="116" t="s">
        <v>111</v>
      </c>
      <c r="D58" s="116" t="s">
        <v>105</v>
      </c>
      <c r="E58" s="127" t="s">
        <v>82</v>
      </c>
    </row>
    <row r="59" spans="1:5" s="13" customFormat="1" ht="12.75">
      <c r="A59" s="163">
        <v>41150</v>
      </c>
      <c r="B59" s="120">
        <v>425.753</v>
      </c>
      <c r="C59" s="116" t="s">
        <v>83</v>
      </c>
      <c r="D59" s="116" t="s">
        <v>105</v>
      </c>
      <c r="E59" s="126" t="s">
        <v>41</v>
      </c>
    </row>
    <row r="60" spans="1:5" s="13" customFormat="1" ht="25.5">
      <c r="A60" s="164"/>
      <c r="B60" s="120">
        <v>258.842</v>
      </c>
      <c r="C60" s="116" t="s">
        <v>83</v>
      </c>
      <c r="D60" s="116" t="s">
        <v>108</v>
      </c>
      <c r="E60" s="125"/>
    </row>
    <row r="61" spans="1:5" s="13" customFormat="1" ht="12.75">
      <c r="A61" s="159">
        <v>41192</v>
      </c>
      <c r="B61" s="120">
        <v>264.4425</v>
      </c>
      <c r="C61" s="116" t="s">
        <v>112</v>
      </c>
      <c r="D61" s="116" t="s">
        <v>105</v>
      </c>
      <c r="E61" s="116" t="s">
        <v>41</v>
      </c>
    </row>
    <row r="62" spans="1:5" s="13" customFormat="1" ht="12.75">
      <c r="A62" s="159">
        <v>41206</v>
      </c>
      <c r="B62" s="120">
        <v>266.823</v>
      </c>
      <c r="C62" s="116" t="s">
        <v>85</v>
      </c>
      <c r="D62" s="116" t="s">
        <v>105</v>
      </c>
      <c r="E62" s="116" t="s">
        <v>109</v>
      </c>
    </row>
    <row r="63" spans="1:5" s="13" customFormat="1" ht="12.75">
      <c r="A63" s="163">
        <v>41212</v>
      </c>
      <c r="B63" s="120">
        <v>623.5185</v>
      </c>
      <c r="C63" s="116" t="s">
        <v>123</v>
      </c>
      <c r="D63" s="116" t="s">
        <v>105</v>
      </c>
      <c r="E63" s="116" t="s">
        <v>113</v>
      </c>
    </row>
    <row r="64" spans="1:5" s="13" customFormat="1" ht="12.75">
      <c r="A64" s="159">
        <v>41215</v>
      </c>
      <c r="B64" s="120">
        <v>387.82599999999996</v>
      </c>
      <c r="C64" s="116" t="s">
        <v>114</v>
      </c>
      <c r="D64" s="116" t="s">
        <v>105</v>
      </c>
      <c r="E64" s="116" t="s">
        <v>115</v>
      </c>
    </row>
    <row r="65" spans="1:5" s="13" customFormat="1" ht="12.75">
      <c r="A65" s="159">
        <v>41219</v>
      </c>
      <c r="B65" s="120">
        <v>405.69699999999995</v>
      </c>
      <c r="C65" s="116" t="s">
        <v>116</v>
      </c>
      <c r="D65" s="116" t="s">
        <v>105</v>
      </c>
      <c r="E65" s="116" t="s">
        <v>41</v>
      </c>
    </row>
    <row r="66" spans="1:5" s="15" customFormat="1" ht="12.75">
      <c r="A66" s="166">
        <v>41221</v>
      </c>
      <c r="B66" s="147">
        <v>232.78</v>
      </c>
      <c r="C66" s="148" t="s">
        <v>88</v>
      </c>
      <c r="D66" s="148" t="s">
        <v>105</v>
      </c>
      <c r="E66" s="149" t="s">
        <v>90</v>
      </c>
    </row>
    <row r="67" spans="1:5" s="15" customFormat="1" ht="25.5">
      <c r="A67" s="168"/>
      <c r="B67" s="147">
        <v>171.35</v>
      </c>
      <c r="C67" s="148" t="s">
        <v>88</v>
      </c>
      <c r="D67" s="148" t="s">
        <v>108</v>
      </c>
      <c r="E67" s="150"/>
    </row>
    <row r="68" spans="1:5" s="15" customFormat="1" ht="25.5" customHeight="1">
      <c r="A68" s="172"/>
      <c r="B68" s="147">
        <v>58.65</v>
      </c>
      <c r="C68" s="148" t="s">
        <v>88</v>
      </c>
      <c r="D68" s="148" t="s">
        <v>130</v>
      </c>
      <c r="E68" s="151"/>
    </row>
    <row r="69" spans="1:5" s="13" customFormat="1" ht="12.75">
      <c r="A69" s="159">
        <v>41226</v>
      </c>
      <c r="B69" s="120">
        <v>197.087</v>
      </c>
      <c r="C69" s="116" t="s">
        <v>124</v>
      </c>
      <c r="D69" s="116" t="s">
        <v>105</v>
      </c>
      <c r="E69" s="127" t="s">
        <v>117</v>
      </c>
    </row>
    <row r="70" spans="1:5" s="15" customFormat="1" ht="25.5">
      <c r="A70" s="166">
        <v>41239</v>
      </c>
      <c r="B70" s="147">
        <v>656.995</v>
      </c>
      <c r="C70" s="148" t="s">
        <v>131</v>
      </c>
      <c r="D70" s="148" t="s">
        <v>105</v>
      </c>
      <c r="E70" s="149" t="s">
        <v>41</v>
      </c>
    </row>
    <row r="71" spans="1:5" s="15" customFormat="1" ht="25.5">
      <c r="A71" s="168"/>
      <c r="B71" s="147">
        <v>255.25</v>
      </c>
      <c r="C71" s="148" t="s">
        <v>131</v>
      </c>
      <c r="D71" s="148" t="s">
        <v>108</v>
      </c>
      <c r="E71" s="150"/>
    </row>
    <row r="72" spans="1:5" s="15" customFormat="1" ht="25.5">
      <c r="A72" s="172"/>
      <c r="B72" s="147">
        <v>58.65</v>
      </c>
      <c r="C72" s="148" t="s">
        <v>131</v>
      </c>
      <c r="D72" s="148" t="s">
        <v>130</v>
      </c>
      <c r="E72" s="151"/>
    </row>
    <row r="73" spans="1:5" s="13" customFormat="1" ht="12.75">
      <c r="A73" s="159">
        <v>41243</v>
      </c>
      <c r="B73" s="120">
        <v>312.46649999999994</v>
      </c>
      <c r="C73" s="116" t="s">
        <v>118</v>
      </c>
      <c r="D73" s="116" t="s">
        <v>105</v>
      </c>
      <c r="E73" s="116" t="s">
        <v>109</v>
      </c>
    </row>
    <row r="74" spans="1:5" s="13" customFormat="1" ht="12.75">
      <c r="A74" s="159">
        <v>41249</v>
      </c>
      <c r="B74" s="120">
        <v>397.21</v>
      </c>
      <c r="C74" s="116" t="s">
        <v>128</v>
      </c>
      <c r="D74" s="116" t="s">
        <v>105</v>
      </c>
      <c r="E74" s="116" t="s">
        <v>103</v>
      </c>
    </row>
    <row r="75" spans="1:5" s="13" customFormat="1" ht="12.75">
      <c r="A75" s="158">
        <v>41261</v>
      </c>
      <c r="B75" s="120">
        <v>193.06199999999998</v>
      </c>
      <c r="C75" s="116" t="s">
        <v>127</v>
      </c>
      <c r="D75" s="116" t="s">
        <v>105</v>
      </c>
      <c r="E75" s="116" t="s">
        <v>82</v>
      </c>
    </row>
    <row r="76" spans="1:5" s="13" customFormat="1" ht="12.75">
      <c r="A76" s="159">
        <v>41262</v>
      </c>
      <c r="B76" s="120">
        <v>295.7914999999999</v>
      </c>
      <c r="C76" s="116" t="s">
        <v>119</v>
      </c>
      <c r="D76" s="116" t="s">
        <v>105</v>
      </c>
      <c r="E76" s="116" t="s">
        <v>41</v>
      </c>
    </row>
    <row r="77" spans="1:7" s="13" customFormat="1" ht="12.75">
      <c r="A77" s="94" t="s">
        <v>31</v>
      </c>
      <c r="B77" s="93">
        <f>SUM(B51:B76)</f>
        <v>8849.610999999997</v>
      </c>
      <c r="E77" s="24"/>
      <c r="F77" s="95"/>
      <c r="G77" s="99"/>
    </row>
    <row r="78" spans="1:7" s="13" customFormat="1" ht="12.75">
      <c r="A78" s="23"/>
      <c r="E78" s="24"/>
      <c r="F78" s="98"/>
      <c r="G78" s="99"/>
    </row>
    <row r="79" spans="1:5" s="15" customFormat="1" ht="30">
      <c r="A79" s="59" t="s">
        <v>12</v>
      </c>
      <c r="B79" s="83">
        <f>B12+B47+B77+B7</f>
        <v>10105.583499999997</v>
      </c>
      <c r="C79" s="16"/>
      <c r="D79" s="17"/>
      <c r="E79" s="28"/>
    </row>
    <row r="80" spans="1:5" s="13" customFormat="1" ht="13.5" thickBot="1">
      <c r="A80" s="29"/>
      <c r="B80" s="18" t="s">
        <v>9</v>
      </c>
      <c r="C80" s="19"/>
      <c r="D80" s="19"/>
      <c r="E80" s="30"/>
    </row>
    <row r="81" spans="1:5" ht="12.75">
      <c r="A81" s="23"/>
      <c r="B81" s="13"/>
      <c r="C81" s="13"/>
      <c r="D81" s="13"/>
      <c r="E81" s="24"/>
    </row>
    <row r="82" spans="1:5" ht="12.75">
      <c r="A82" s="23" t="s">
        <v>13</v>
      </c>
      <c r="B82" s="13"/>
      <c r="C82" s="13"/>
      <c r="D82" s="13"/>
      <c r="E82" s="24"/>
    </row>
    <row r="83" spans="1:5" ht="12.75">
      <c r="A83" s="31"/>
      <c r="B83" s="90"/>
      <c r="C83" s="90"/>
      <c r="D83" s="90"/>
      <c r="E83" s="32"/>
    </row>
    <row r="84" spans="2:3" ht="12.75">
      <c r="B84" s="134"/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</sheetData>
  <sheetProtection/>
  <mergeCells count="2">
    <mergeCell ref="A3:E3"/>
    <mergeCell ref="B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76" r:id="rId2"/>
  <headerFooter alignWithMargins="0">
    <oddFooter>&amp;Ldocdm 1127466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="80" zoomScaleNormal="80" workbookViewId="0" topLeftCell="A13">
      <selection activeCell="C36" sqref="C36"/>
    </sheetView>
  </sheetViews>
  <sheetFormatPr defaultColWidth="9.140625" defaultRowHeight="12.75"/>
  <cols>
    <col min="1" max="1" width="29.8515625" style="37" bestFit="1" customWidth="1"/>
    <col min="2" max="2" width="19.57421875" style="37" bestFit="1" customWidth="1"/>
    <col min="3" max="3" width="48.421875" style="37" customWidth="1"/>
    <col min="4" max="4" width="43.421875" style="37" bestFit="1" customWidth="1"/>
    <col min="5" max="5" width="34.28125" style="37" customWidth="1"/>
    <col min="6" max="6" width="9.8515625" style="38" bestFit="1" customWidth="1"/>
    <col min="7" max="7" width="20.57421875" style="38" customWidth="1"/>
    <col min="8" max="16384" width="9.140625" style="38" customWidth="1"/>
  </cols>
  <sheetData>
    <row r="1" spans="1:5" s="37" customFormat="1" ht="36" customHeight="1">
      <c r="A1" s="72" t="s">
        <v>0</v>
      </c>
      <c r="B1" s="186" t="s">
        <v>1</v>
      </c>
      <c r="C1" s="187"/>
      <c r="D1" s="188"/>
      <c r="E1" s="105"/>
    </row>
    <row r="2" spans="1:5" s="5" customFormat="1" ht="35.25" customHeight="1">
      <c r="A2" s="70" t="s">
        <v>2</v>
      </c>
      <c r="B2" s="71" t="s">
        <v>3</v>
      </c>
      <c r="C2" s="70" t="s">
        <v>4</v>
      </c>
      <c r="D2" s="71" t="s">
        <v>36</v>
      </c>
      <c r="E2" s="106"/>
    </row>
    <row r="3" spans="1:6" s="36" customFormat="1" ht="35.25" customHeight="1">
      <c r="A3" s="183" t="s">
        <v>14</v>
      </c>
      <c r="B3" s="184"/>
      <c r="C3" s="184"/>
      <c r="D3" s="184"/>
      <c r="E3" s="185"/>
      <c r="F3" s="92"/>
    </row>
    <row r="4" spans="1:5" s="5" customFormat="1" ht="31.5">
      <c r="A4" s="53" t="s">
        <v>15</v>
      </c>
      <c r="B4" s="54" t="s">
        <v>7</v>
      </c>
      <c r="C4" s="9"/>
      <c r="D4" s="9"/>
      <c r="E4" s="43"/>
    </row>
    <row r="5" spans="1:5" ht="12.75">
      <c r="A5" s="46" t="s">
        <v>8</v>
      </c>
      <c r="B5" s="2" t="s">
        <v>9</v>
      </c>
      <c r="C5" s="2" t="s">
        <v>32</v>
      </c>
      <c r="D5" s="2" t="s">
        <v>16</v>
      </c>
      <c r="E5" s="22" t="s">
        <v>29</v>
      </c>
    </row>
    <row r="6" spans="1:5" ht="12.75">
      <c r="A6" s="173">
        <v>41092</v>
      </c>
      <c r="B6" s="114">
        <v>39.2955</v>
      </c>
      <c r="C6" s="116" t="s">
        <v>143</v>
      </c>
      <c r="D6" s="116" t="s">
        <v>43</v>
      </c>
      <c r="E6" s="115" t="s">
        <v>39</v>
      </c>
    </row>
    <row r="7" spans="1:5" ht="12.75">
      <c r="A7" s="173">
        <v>41093</v>
      </c>
      <c r="B7" s="114">
        <v>21.298</v>
      </c>
      <c r="C7" s="115" t="s">
        <v>40</v>
      </c>
      <c r="D7" s="116" t="s">
        <v>55</v>
      </c>
      <c r="E7" s="115" t="s">
        <v>41</v>
      </c>
    </row>
    <row r="8" spans="1:5" ht="12.75">
      <c r="A8" s="173">
        <v>41100</v>
      </c>
      <c r="B8" s="114">
        <v>32.499</v>
      </c>
      <c r="C8" s="116" t="s">
        <v>144</v>
      </c>
      <c r="D8" s="116" t="s">
        <v>43</v>
      </c>
      <c r="E8" s="115" t="s">
        <v>39</v>
      </c>
    </row>
    <row r="9" spans="1:5" ht="25.5">
      <c r="A9" s="173">
        <v>41107</v>
      </c>
      <c r="B9" s="114">
        <v>42.504</v>
      </c>
      <c r="C9" s="116" t="s">
        <v>145</v>
      </c>
      <c r="D9" s="116" t="s">
        <v>43</v>
      </c>
      <c r="E9" s="115" t="s">
        <v>42</v>
      </c>
    </row>
    <row r="10" spans="1:5" ht="12.75">
      <c r="A10" s="173">
        <v>41115</v>
      </c>
      <c r="B10" s="114">
        <v>29.4975</v>
      </c>
      <c r="C10" s="116" t="s">
        <v>144</v>
      </c>
      <c r="D10" s="115" t="s">
        <v>43</v>
      </c>
      <c r="E10" s="115" t="s">
        <v>39</v>
      </c>
    </row>
    <row r="11" spans="1:5" ht="12.75">
      <c r="A11" s="173">
        <v>41121</v>
      </c>
      <c r="B11" s="114">
        <v>40.296</v>
      </c>
      <c r="C11" s="116" t="s">
        <v>146</v>
      </c>
      <c r="D11" s="115" t="s">
        <v>43</v>
      </c>
      <c r="E11" s="115" t="s">
        <v>39</v>
      </c>
    </row>
    <row r="12" spans="1:5" ht="12.75">
      <c r="A12" s="173">
        <v>41128</v>
      </c>
      <c r="B12" s="114">
        <v>30.497999999999998</v>
      </c>
      <c r="C12" s="115" t="s">
        <v>44</v>
      </c>
      <c r="D12" s="116" t="s">
        <v>55</v>
      </c>
      <c r="E12" s="115" t="s">
        <v>41</v>
      </c>
    </row>
    <row r="13" spans="1:5" ht="12.75">
      <c r="A13" s="173">
        <v>41129</v>
      </c>
      <c r="B13" s="114">
        <v>28.497</v>
      </c>
      <c r="C13" s="116" t="s">
        <v>51</v>
      </c>
      <c r="D13" s="115" t="s">
        <v>43</v>
      </c>
      <c r="E13" s="115" t="s">
        <v>39</v>
      </c>
    </row>
    <row r="14" spans="1:5" ht="12.75">
      <c r="A14" s="173">
        <v>41135</v>
      </c>
      <c r="B14" s="114">
        <v>42.9985</v>
      </c>
      <c r="C14" s="115" t="s">
        <v>45</v>
      </c>
      <c r="D14" s="116" t="s">
        <v>53</v>
      </c>
      <c r="E14" s="115" t="s">
        <v>39</v>
      </c>
    </row>
    <row r="15" spans="1:5" ht="12.75">
      <c r="A15" s="177">
        <v>41150</v>
      </c>
      <c r="B15" s="179">
        <v>28.0025</v>
      </c>
      <c r="C15" s="116" t="s">
        <v>144</v>
      </c>
      <c r="D15" s="180" t="s">
        <v>43</v>
      </c>
      <c r="E15" s="181" t="s">
        <v>39</v>
      </c>
    </row>
    <row r="16" spans="1:5" ht="12.75">
      <c r="A16" s="178"/>
      <c r="B16" s="179">
        <v>52.00299999999999</v>
      </c>
      <c r="C16" s="116" t="s">
        <v>146</v>
      </c>
      <c r="D16" s="180" t="s">
        <v>43</v>
      </c>
      <c r="E16" s="182"/>
    </row>
    <row r="17" spans="1:5" ht="12.75">
      <c r="A17" s="178">
        <v>41155</v>
      </c>
      <c r="B17" s="114">
        <v>44.298</v>
      </c>
      <c r="C17" s="116" t="s">
        <v>146</v>
      </c>
      <c r="D17" s="115" t="s">
        <v>43</v>
      </c>
      <c r="E17" s="182" t="s">
        <v>39</v>
      </c>
    </row>
    <row r="18" spans="1:5" ht="12.75">
      <c r="A18" s="173">
        <v>41170</v>
      </c>
      <c r="B18" s="114">
        <v>38.99649999999999</v>
      </c>
      <c r="C18" s="116" t="s">
        <v>144</v>
      </c>
      <c r="D18" s="115" t="s">
        <v>43</v>
      </c>
      <c r="E18" s="115" t="s">
        <v>39</v>
      </c>
    </row>
    <row r="19" spans="1:5" ht="12.75">
      <c r="A19" s="173">
        <v>41183</v>
      </c>
      <c r="B19" s="114">
        <v>40.296</v>
      </c>
      <c r="C19" s="116" t="s">
        <v>146</v>
      </c>
      <c r="D19" s="115" t="s">
        <v>43</v>
      </c>
      <c r="E19" s="115" t="s">
        <v>39</v>
      </c>
    </row>
    <row r="20" spans="1:5" ht="12.75">
      <c r="A20" s="173">
        <v>41190</v>
      </c>
      <c r="B20" s="114">
        <v>35.454499999999996</v>
      </c>
      <c r="C20" s="115" t="s">
        <v>46</v>
      </c>
      <c r="D20" s="116" t="s">
        <v>54</v>
      </c>
      <c r="E20" s="115" t="s">
        <v>39</v>
      </c>
    </row>
    <row r="21" spans="1:5" ht="12.75">
      <c r="A21" s="173">
        <v>41191</v>
      </c>
      <c r="B21" s="114">
        <v>24.495</v>
      </c>
      <c r="C21" s="116" t="s">
        <v>146</v>
      </c>
      <c r="D21" s="115" t="s">
        <v>43</v>
      </c>
      <c r="E21" s="115" t="s">
        <v>39</v>
      </c>
    </row>
    <row r="22" spans="1:5" ht="12.75">
      <c r="A22" s="173">
        <v>41192</v>
      </c>
      <c r="B22" s="114">
        <v>31.095999999999997</v>
      </c>
      <c r="C22" s="116" t="s">
        <v>146</v>
      </c>
      <c r="D22" s="115" t="s">
        <v>43</v>
      </c>
      <c r="E22" s="115" t="s">
        <v>39</v>
      </c>
    </row>
    <row r="23" spans="1:5" ht="12.75">
      <c r="A23" s="173">
        <v>41211</v>
      </c>
      <c r="B23" s="114">
        <v>63.9975</v>
      </c>
      <c r="C23" s="116" t="s">
        <v>147</v>
      </c>
      <c r="D23" s="115" t="s">
        <v>43</v>
      </c>
      <c r="E23" s="115" t="s">
        <v>39</v>
      </c>
    </row>
    <row r="24" spans="1:5" ht="12.75">
      <c r="A24" s="173">
        <v>41213</v>
      </c>
      <c r="B24" s="114">
        <v>29.9</v>
      </c>
      <c r="C24" s="116" t="s">
        <v>146</v>
      </c>
      <c r="D24" s="115" t="s">
        <v>43</v>
      </c>
      <c r="E24" s="115" t="s">
        <v>39</v>
      </c>
    </row>
    <row r="25" spans="1:5" ht="12.75">
      <c r="A25" s="173">
        <v>41227</v>
      </c>
      <c r="B25" s="114">
        <v>32.3035</v>
      </c>
      <c r="C25" s="116" t="s">
        <v>146</v>
      </c>
      <c r="D25" s="115" t="s">
        <v>43</v>
      </c>
      <c r="E25" s="115" t="s">
        <v>39</v>
      </c>
    </row>
    <row r="26" spans="1:5" ht="12.75">
      <c r="A26" s="173">
        <v>41232</v>
      </c>
      <c r="B26" s="114">
        <v>44.803999999999995</v>
      </c>
      <c r="C26" s="116" t="s">
        <v>146</v>
      </c>
      <c r="D26" s="115" t="s">
        <v>43</v>
      </c>
      <c r="E26" s="115" t="s">
        <v>39</v>
      </c>
    </row>
    <row r="27" spans="1:5" ht="12.75">
      <c r="A27" s="173">
        <v>41236</v>
      </c>
      <c r="B27" s="114">
        <v>654.1775</v>
      </c>
      <c r="C27" s="116" t="s">
        <v>148</v>
      </c>
      <c r="D27" s="116" t="s">
        <v>149</v>
      </c>
      <c r="E27" s="115" t="s">
        <v>39</v>
      </c>
    </row>
    <row r="28" spans="1:5" s="35" customFormat="1" ht="12.75">
      <c r="A28" s="174">
        <v>41241</v>
      </c>
      <c r="B28" s="117">
        <v>25.415</v>
      </c>
      <c r="C28" s="118" t="s">
        <v>68</v>
      </c>
      <c r="D28" s="118" t="s">
        <v>139</v>
      </c>
      <c r="E28" s="118" t="s">
        <v>39</v>
      </c>
    </row>
    <row r="29" spans="1:7" ht="12.75" customHeight="1">
      <c r="A29" s="112" t="s">
        <v>31</v>
      </c>
      <c r="B29" s="113">
        <f>SUM(B6:B28)</f>
        <v>1452.6225</v>
      </c>
      <c r="E29" s="91"/>
      <c r="F29" s="101"/>
      <c r="G29" s="99"/>
    </row>
    <row r="30" spans="1:7" ht="13.5" customHeight="1">
      <c r="A30" s="39"/>
      <c r="E30" s="40"/>
      <c r="F30" s="102"/>
      <c r="G30" s="99"/>
    </row>
    <row r="31" spans="1:5" ht="31.5">
      <c r="A31" s="60" t="s">
        <v>15</v>
      </c>
      <c r="B31" s="61" t="s">
        <v>10</v>
      </c>
      <c r="C31" s="10"/>
      <c r="D31" s="10"/>
      <c r="E31" s="48"/>
    </row>
    <row r="32" spans="1:5" ht="12.75">
      <c r="A32" s="44" t="s">
        <v>8</v>
      </c>
      <c r="B32" s="3" t="s">
        <v>9</v>
      </c>
      <c r="C32" s="3" t="s">
        <v>33</v>
      </c>
      <c r="D32" s="3" t="s">
        <v>16</v>
      </c>
      <c r="E32" s="45" t="s">
        <v>29</v>
      </c>
    </row>
    <row r="33" spans="1:5" ht="12.75">
      <c r="A33" s="173">
        <v>41115</v>
      </c>
      <c r="B33" s="114">
        <v>154.1</v>
      </c>
      <c r="C33" s="115" t="s">
        <v>47</v>
      </c>
      <c r="D33" s="115" t="s">
        <v>43</v>
      </c>
      <c r="E33" s="115" t="s">
        <v>39</v>
      </c>
    </row>
    <row r="34" spans="1:5" ht="12.75">
      <c r="A34" s="158">
        <v>41121</v>
      </c>
      <c r="B34" s="114">
        <v>166.75</v>
      </c>
      <c r="C34" s="116" t="s">
        <v>49</v>
      </c>
      <c r="D34" s="116" t="s">
        <v>50</v>
      </c>
      <c r="E34" s="116" t="s">
        <v>39</v>
      </c>
    </row>
    <row r="35" spans="1:5" ht="12.75">
      <c r="A35" s="173">
        <v>41155</v>
      </c>
      <c r="B35" s="114">
        <v>164.45</v>
      </c>
      <c r="C35" s="116" t="s">
        <v>52</v>
      </c>
      <c r="D35" s="115" t="s">
        <v>43</v>
      </c>
      <c r="E35" s="115" t="s">
        <v>39</v>
      </c>
    </row>
    <row r="36" spans="1:5" ht="12.75">
      <c r="A36" s="158">
        <v>41236</v>
      </c>
      <c r="B36" s="114">
        <v>2029.75</v>
      </c>
      <c r="C36" s="116" t="s">
        <v>148</v>
      </c>
      <c r="D36" s="116" t="s">
        <v>149</v>
      </c>
      <c r="E36" s="116" t="s">
        <v>39</v>
      </c>
    </row>
    <row r="37" spans="1:5" s="35" customFormat="1" ht="12.75">
      <c r="A37" s="173">
        <v>41241</v>
      </c>
      <c r="B37" s="114">
        <v>139.725</v>
      </c>
      <c r="C37" s="116" t="s">
        <v>68</v>
      </c>
      <c r="D37" s="116" t="s">
        <v>140</v>
      </c>
      <c r="E37" s="116" t="s">
        <v>39</v>
      </c>
    </row>
    <row r="38" spans="1:5" ht="12.75">
      <c r="A38" s="173">
        <v>41248</v>
      </c>
      <c r="B38" s="114">
        <v>59.8</v>
      </c>
      <c r="C38" s="116" t="s">
        <v>133</v>
      </c>
      <c r="D38" s="115" t="s">
        <v>48</v>
      </c>
      <c r="E38" s="115" t="s">
        <v>39</v>
      </c>
    </row>
    <row r="39" spans="1:7" ht="12.75">
      <c r="A39" s="112" t="s">
        <v>31</v>
      </c>
      <c r="B39" s="113">
        <f>SUM(B33:B38)</f>
        <v>2714.5750000000003</v>
      </c>
      <c r="E39" s="91"/>
      <c r="F39" s="96"/>
      <c r="G39" s="99"/>
    </row>
    <row r="40" spans="1:7" ht="12.75">
      <c r="A40" s="75"/>
      <c r="B40" s="76"/>
      <c r="E40" s="40"/>
      <c r="F40" s="100"/>
      <c r="G40" s="99"/>
    </row>
    <row r="41" spans="1:5" ht="30">
      <c r="A41" s="62" t="s">
        <v>12</v>
      </c>
      <c r="B41" s="77">
        <f>B29+B39</f>
        <v>4167.1975</v>
      </c>
      <c r="C41" s="49"/>
      <c r="D41" s="50"/>
      <c r="E41" s="51"/>
    </row>
    <row r="42" spans="1:5" ht="13.5" thickBot="1">
      <c r="A42" s="137"/>
      <c r="B42" s="18" t="s">
        <v>9</v>
      </c>
      <c r="C42" s="138"/>
      <c r="D42" s="138"/>
      <c r="E42" s="139"/>
    </row>
    <row r="43" spans="1:5" ht="12.75">
      <c r="A43" s="135"/>
      <c r="E43" s="136"/>
    </row>
    <row r="44" spans="1:5" ht="12.75">
      <c r="A44" s="85" t="s">
        <v>13</v>
      </c>
      <c r="E44" s="86"/>
    </row>
    <row r="45" spans="1:5" ht="12.75">
      <c r="A45" s="87"/>
      <c r="B45" s="84"/>
      <c r="C45" s="84"/>
      <c r="D45" s="84"/>
      <c r="E45" s="88"/>
    </row>
    <row r="46" ht="12.75">
      <c r="B46" s="133"/>
    </row>
    <row r="47" ht="12.75">
      <c r="B47" s="13"/>
    </row>
    <row r="48" ht="12.75">
      <c r="B48" s="13"/>
    </row>
  </sheetData>
  <mergeCells count="2">
    <mergeCell ref="A3:E3"/>
    <mergeCell ref="B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6" r:id="rId2"/>
  <headerFooter alignWithMargins="0">
    <oddFooter>&amp;Ldocdm 1127466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="80" zoomScaleNormal="80" workbookViewId="0" topLeftCell="A1">
      <selection activeCell="C33" sqref="C33"/>
    </sheetView>
  </sheetViews>
  <sheetFormatPr defaultColWidth="9.140625" defaultRowHeight="12.75"/>
  <cols>
    <col min="1" max="1" width="33.140625" style="34" bestFit="1" customWidth="1"/>
    <col min="2" max="2" width="19.57421875" style="34" customWidth="1"/>
    <col min="3" max="3" width="46.7109375" style="34" customWidth="1"/>
    <col min="4" max="4" width="40.28125" style="34" customWidth="1"/>
    <col min="5" max="5" width="33.7109375" style="34" customWidth="1"/>
    <col min="6" max="6" width="9.8515625" style="35" bestFit="1" customWidth="1"/>
    <col min="7" max="7" width="19.8515625" style="35" customWidth="1"/>
    <col min="8" max="16384" width="9.140625" style="35" customWidth="1"/>
  </cols>
  <sheetData>
    <row r="1" spans="1:6" ht="39.75" customHeight="1">
      <c r="A1" s="72" t="s">
        <v>0</v>
      </c>
      <c r="B1" s="186" t="s">
        <v>1</v>
      </c>
      <c r="C1" s="187"/>
      <c r="D1" s="193"/>
      <c r="E1" s="110"/>
      <c r="F1" s="111"/>
    </row>
    <row r="2" spans="1:6" ht="29.25" customHeight="1">
      <c r="A2" s="70" t="s">
        <v>2</v>
      </c>
      <c r="B2" s="71" t="s">
        <v>3</v>
      </c>
      <c r="C2" s="109" t="s">
        <v>4</v>
      </c>
      <c r="D2" s="71" t="s">
        <v>36</v>
      </c>
      <c r="E2" s="5"/>
      <c r="F2" s="111"/>
    </row>
    <row r="3" spans="1:5" ht="29.25" customHeight="1">
      <c r="A3" s="189" t="s">
        <v>27</v>
      </c>
      <c r="B3" s="190"/>
      <c r="C3" s="190"/>
      <c r="D3" s="191"/>
      <c r="E3" s="192"/>
    </row>
    <row r="4" spans="1:5" ht="39.75" customHeight="1">
      <c r="A4" s="53" t="s">
        <v>27</v>
      </c>
      <c r="B4" s="54" t="s">
        <v>7</v>
      </c>
      <c r="C4" s="9"/>
      <c r="D4" s="9"/>
      <c r="E4" s="43"/>
    </row>
    <row r="5" spans="1:5" ht="12.75">
      <c r="A5" s="46" t="s">
        <v>8</v>
      </c>
      <c r="B5" s="2" t="s">
        <v>28</v>
      </c>
      <c r="C5" s="2" t="s">
        <v>32</v>
      </c>
      <c r="D5" s="2" t="s">
        <v>16</v>
      </c>
      <c r="E5" s="22" t="s">
        <v>29</v>
      </c>
    </row>
    <row r="6" spans="1:5" ht="12.75">
      <c r="A6" s="174">
        <v>41102</v>
      </c>
      <c r="B6" s="117">
        <v>29.2675</v>
      </c>
      <c r="C6" s="118" t="s">
        <v>62</v>
      </c>
      <c r="D6" s="118" t="s">
        <v>56</v>
      </c>
      <c r="E6" s="118" t="s">
        <v>39</v>
      </c>
    </row>
    <row r="7" spans="1:5" ht="12.75">
      <c r="A7" s="174">
        <v>41110</v>
      </c>
      <c r="B7" s="117">
        <v>112.47</v>
      </c>
      <c r="C7" s="118" t="s">
        <v>57</v>
      </c>
      <c r="D7" s="118" t="s">
        <v>58</v>
      </c>
      <c r="E7" s="118" t="s">
        <v>39</v>
      </c>
    </row>
    <row r="8" spans="1:5" ht="12.75">
      <c r="A8" s="174">
        <v>41142</v>
      </c>
      <c r="B8" s="117">
        <v>24.483499999999996</v>
      </c>
      <c r="C8" s="118" t="s">
        <v>62</v>
      </c>
      <c r="D8" s="118" t="s">
        <v>56</v>
      </c>
      <c r="E8" s="118" t="s">
        <v>39</v>
      </c>
    </row>
    <row r="9" spans="1:5" ht="12.75">
      <c r="A9" s="174">
        <v>41151</v>
      </c>
      <c r="B9" s="117">
        <v>563.5</v>
      </c>
      <c r="C9" s="118" t="s">
        <v>65</v>
      </c>
      <c r="D9" s="118" t="s">
        <v>64</v>
      </c>
      <c r="E9" s="118" t="s">
        <v>39</v>
      </c>
    </row>
    <row r="10" spans="1:5" ht="12.75">
      <c r="A10" s="174">
        <v>41153</v>
      </c>
      <c r="B10" s="117">
        <v>118.77199999999999</v>
      </c>
      <c r="C10" s="118" t="s">
        <v>57</v>
      </c>
      <c r="D10" s="118" t="s">
        <v>58</v>
      </c>
      <c r="E10" s="118" t="s">
        <v>39</v>
      </c>
    </row>
    <row r="11" spans="1:5" ht="12.75">
      <c r="A11" s="174">
        <v>41170</v>
      </c>
      <c r="B11" s="117">
        <v>50.001999999999995</v>
      </c>
      <c r="C11" s="118" t="s">
        <v>59</v>
      </c>
      <c r="D11" s="118" t="s">
        <v>60</v>
      </c>
      <c r="E11" s="118" t="s">
        <v>39</v>
      </c>
    </row>
    <row r="12" spans="1:5" ht="12.75">
      <c r="A12" s="174">
        <v>41179</v>
      </c>
      <c r="B12" s="117">
        <v>100.533</v>
      </c>
      <c r="C12" s="118" t="s">
        <v>57</v>
      </c>
      <c r="D12" s="118" t="s">
        <v>58</v>
      </c>
      <c r="E12" s="118" t="s">
        <v>39</v>
      </c>
    </row>
    <row r="13" spans="1:5" ht="12.75">
      <c r="A13" s="174">
        <v>41193</v>
      </c>
      <c r="B13" s="117">
        <v>34.994499999999995</v>
      </c>
      <c r="C13" s="118" t="s">
        <v>61</v>
      </c>
      <c r="D13" s="118" t="s">
        <v>66</v>
      </c>
      <c r="E13" s="118" t="s">
        <v>39</v>
      </c>
    </row>
    <row r="14" spans="1:5" ht="12.75">
      <c r="A14" s="174">
        <v>41205</v>
      </c>
      <c r="B14" s="117">
        <v>123.1075</v>
      </c>
      <c r="C14" s="118" t="s">
        <v>57</v>
      </c>
      <c r="D14" s="118" t="s">
        <v>58</v>
      </c>
      <c r="E14" s="118" t="s">
        <v>39</v>
      </c>
    </row>
    <row r="15" spans="1:5" ht="12.75">
      <c r="A15" s="174">
        <v>41219</v>
      </c>
      <c r="B15" s="117">
        <v>22.977</v>
      </c>
      <c r="C15" s="118" t="s">
        <v>62</v>
      </c>
      <c r="D15" s="118" t="s">
        <v>56</v>
      </c>
      <c r="E15" s="118" t="s">
        <v>39</v>
      </c>
    </row>
    <row r="16" spans="1:5" ht="12.75">
      <c r="A16" s="174">
        <v>41228</v>
      </c>
      <c r="B16" s="117">
        <v>518.9259999999999</v>
      </c>
      <c r="C16" s="118" t="s">
        <v>135</v>
      </c>
      <c r="D16" s="118" t="s">
        <v>67</v>
      </c>
      <c r="E16" s="118" t="s">
        <v>39</v>
      </c>
    </row>
    <row r="17" spans="1:5" ht="25.5">
      <c r="A17" s="174">
        <v>41232</v>
      </c>
      <c r="B17" s="117">
        <v>122.11849999999998</v>
      </c>
      <c r="C17" s="118" t="s">
        <v>136</v>
      </c>
      <c r="D17" s="118" t="s">
        <v>134</v>
      </c>
      <c r="E17" s="118" t="s">
        <v>39</v>
      </c>
    </row>
    <row r="18" spans="1:5" ht="12.75">
      <c r="A18" s="174">
        <v>41233</v>
      </c>
      <c r="B18" s="117">
        <v>110.1355</v>
      </c>
      <c r="C18" s="118" t="s">
        <v>63</v>
      </c>
      <c r="D18" s="118" t="s">
        <v>58</v>
      </c>
      <c r="E18" s="118" t="s">
        <v>39</v>
      </c>
    </row>
    <row r="19" spans="1:7" ht="12.75" customHeight="1">
      <c r="A19" s="94" t="s">
        <v>31</v>
      </c>
      <c r="B19" s="93">
        <f>SUM(B6:B18)</f>
        <v>1931.287</v>
      </c>
      <c r="C19" s="78"/>
      <c r="D19" s="78"/>
      <c r="E19" s="80"/>
      <c r="F19" s="97"/>
      <c r="G19" s="99"/>
    </row>
    <row r="20" spans="1:7" ht="12.75">
      <c r="A20" s="39"/>
      <c r="B20" s="37"/>
      <c r="C20" s="37"/>
      <c r="D20" s="37"/>
      <c r="E20" s="40"/>
      <c r="F20" s="97"/>
      <c r="G20" s="99"/>
    </row>
    <row r="21" spans="1:5" ht="31.5">
      <c r="A21" s="53" t="s">
        <v>27</v>
      </c>
      <c r="B21" s="54" t="s">
        <v>10</v>
      </c>
      <c r="C21" s="9"/>
      <c r="D21" s="9"/>
      <c r="E21" s="43"/>
    </row>
    <row r="22" spans="1:5" ht="25.5" customHeight="1">
      <c r="A22" s="46" t="s">
        <v>8</v>
      </c>
      <c r="B22" s="2" t="s">
        <v>28</v>
      </c>
      <c r="C22" s="2" t="s">
        <v>35</v>
      </c>
      <c r="D22" s="2" t="s">
        <v>16</v>
      </c>
      <c r="E22" s="22" t="s">
        <v>29</v>
      </c>
    </row>
    <row r="23" spans="1:5" ht="13.5" customHeight="1">
      <c r="A23" s="158">
        <v>41195</v>
      </c>
      <c r="B23" s="115">
        <f>(45)*1.15</f>
        <v>51.74999999999999</v>
      </c>
      <c r="C23" s="116" t="s">
        <v>69</v>
      </c>
      <c r="D23" s="116" t="s">
        <v>70</v>
      </c>
      <c r="E23" s="116" t="s">
        <v>39</v>
      </c>
    </row>
    <row r="24" spans="1:5" ht="12.75">
      <c r="A24" s="173">
        <v>41222</v>
      </c>
      <c r="B24" s="115">
        <v>955.65</v>
      </c>
      <c r="C24" s="116" t="s">
        <v>142</v>
      </c>
      <c r="D24" s="116" t="s">
        <v>141</v>
      </c>
      <c r="E24" s="116" t="s">
        <v>39</v>
      </c>
    </row>
    <row r="25" spans="1:7" ht="12.75">
      <c r="A25" s="112" t="s">
        <v>31</v>
      </c>
      <c r="B25" s="113">
        <f>SUM(B23:B24)</f>
        <v>1007.4</v>
      </c>
      <c r="C25" s="13"/>
      <c r="D25" s="13"/>
      <c r="E25" s="119"/>
      <c r="F25" s="97"/>
      <c r="G25" s="99"/>
    </row>
    <row r="26" spans="1:7" ht="12.75">
      <c r="A26" s="140"/>
      <c r="B26" s="37"/>
      <c r="C26" s="37"/>
      <c r="D26" s="37"/>
      <c r="E26" s="86"/>
      <c r="F26" s="97"/>
      <c r="G26" s="99"/>
    </row>
    <row r="27" spans="1:5" ht="30">
      <c r="A27" s="59" t="s">
        <v>30</v>
      </c>
      <c r="B27" s="141">
        <f>B19+B25</f>
        <v>2938.687</v>
      </c>
      <c r="C27" s="142"/>
      <c r="D27" s="143"/>
      <c r="E27" s="144"/>
    </row>
    <row r="28" spans="1:5" ht="13.5" thickBot="1">
      <c r="A28" s="137"/>
      <c r="B28" s="145" t="s">
        <v>9</v>
      </c>
      <c r="C28" s="146"/>
      <c r="D28" s="146"/>
      <c r="E28" s="139"/>
    </row>
    <row r="29" spans="1:5" ht="12.75">
      <c r="A29" s="135"/>
      <c r="B29" s="37"/>
      <c r="C29" s="37"/>
      <c r="D29" s="37"/>
      <c r="E29" s="136"/>
    </row>
    <row r="30" spans="1:5" ht="12.75">
      <c r="A30" s="23" t="s">
        <v>13</v>
      </c>
      <c r="B30" s="37"/>
      <c r="C30" s="37"/>
      <c r="D30" s="37"/>
      <c r="E30" s="40"/>
    </row>
    <row r="31" spans="1:5" ht="12.75">
      <c r="A31" s="41"/>
      <c r="B31" s="33"/>
      <c r="C31" s="33"/>
      <c r="D31" s="33"/>
      <c r="E31" s="42"/>
    </row>
    <row r="33" ht="12.75">
      <c r="B33" s="1"/>
    </row>
  </sheetData>
  <sheetProtection/>
  <mergeCells count="2">
    <mergeCell ref="A3:E3"/>
    <mergeCell ref="B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72" r:id="rId2"/>
  <headerFooter alignWithMargins="0">
    <oddFooter>&amp;Ldocdm 1127466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zoomScale="80" zoomScaleNormal="80" workbookViewId="0" topLeftCell="A1">
      <selection activeCell="E27" sqref="E27"/>
    </sheetView>
  </sheetViews>
  <sheetFormatPr defaultColWidth="9.140625" defaultRowHeight="12.75"/>
  <cols>
    <col min="1" max="1" width="39.57421875" style="63" bestFit="1" customWidth="1"/>
    <col min="2" max="2" width="39.8515625" style="63" bestFit="1" customWidth="1"/>
    <col min="3" max="3" width="21.28125" style="63" bestFit="1" customWidth="1"/>
    <col min="4" max="4" width="22.7109375" style="63" bestFit="1" customWidth="1"/>
    <col min="5" max="5" width="34.8515625" style="63" customWidth="1"/>
    <col min="6" max="16384" width="9.140625" style="68" customWidth="1"/>
  </cols>
  <sheetData>
    <row r="1" spans="1:5" ht="34.5" customHeight="1">
      <c r="A1" s="72" t="s">
        <v>0</v>
      </c>
      <c r="B1" s="186" t="s">
        <v>1</v>
      </c>
      <c r="C1" s="187"/>
      <c r="D1" s="188"/>
      <c r="E1" s="107"/>
    </row>
    <row r="2" spans="1:5" ht="30" customHeight="1">
      <c r="A2" s="73" t="s">
        <v>2</v>
      </c>
      <c r="B2" s="74" t="s">
        <v>3</v>
      </c>
      <c r="C2" s="70" t="s">
        <v>4</v>
      </c>
      <c r="D2" s="74" t="s">
        <v>36</v>
      </c>
      <c r="E2" s="108"/>
    </row>
    <row r="3" spans="1:5" ht="36" customHeight="1">
      <c r="A3" s="183" t="s">
        <v>17</v>
      </c>
      <c r="B3" s="184"/>
      <c r="C3" s="184"/>
      <c r="D3" s="184"/>
      <c r="E3" s="185"/>
    </row>
    <row r="4" spans="1:5" ht="20.25" customHeight="1">
      <c r="A4" s="53" t="s">
        <v>18</v>
      </c>
      <c r="B4" s="9"/>
      <c r="C4" s="9"/>
      <c r="D4" s="9"/>
      <c r="E4" s="43"/>
    </row>
    <row r="5" spans="1:5" ht="19.5" customHeight="1">
      <c r="A5" s="46" t="s">
        <v>8</v>
      </c>
      <c r="B5" s="2" t="s">
        <v>19</v>
      </c>
      <c r="C5" s="2" t="s">
        <v>20</v>
      </c>
      <c r="D5" s="2" t="s">
        <v>21</v>
      </c>
      <c r="E5" s="22"/>
    </row>
    <row r="6" spans="1:5" ht="12.75">
      <c r="A6" s="175" t="s">
        <v>37</v>
      </c>
      <c r="B6" s="78" t="s">
        <v>71</v>
      </c>
      <c r="E6" s="65"/>
    </row>
    <row r="7" spans="1:5" ht="12.75">
      <c r="A7" s="64"/>
      <c r="E7" s="65"/>
    </row>
    <row r="8" spans="1:5" ht="12.75">
      <c r="A8" s="64"/>
      <c r="E8" s="65"/>
    </row>
    <row r="9" spans="1:5" s="69" customFormat="1" ht="27" customHeight="1">
      <c r="A9" s="57" t="s">
        <v>22</v>
      </c>
      <c r="B9" s="11"/>
      <c r="C9" s="11"/>
      <c r="D9" s="11"/>
      <c r="E9" s="47"/>
    </row>
    <row r="10" spans="1:5" ht="12.75">
      <c r="A10" s="46" t="s">
        <v>8</v>
      </c>
      <c r="B10" s="2" t="s">
        <v>19</v>
      </c>
      <c r="C10" s="2" t="s">
        <v>23</v>
      </c>
      <c r="D10" s="2" t="s">
        <v>24</v>
      </c>
      <c r="E10" s="22"/>
    </row>
    <row r="11" spans="1:5" ht="12.75">
      <c r="A11" s="176" t="s">
        <v>38</v>
      </c>
      <c r="B11" s="78" t="s">
        <v>25</v>
      </c>
      <c r="E11" s="65"/>
    </row>
    <row r="12" spans="1:5" ht="12.75">
      <c r="A12" s="64"/>
      <c r="E12" s="65"/>
    </row>
    <row r="13" spans="1:5" ht="12.75">
      <c r="A13" s="64"/>
      <c r="E13" s="65"/>
    </row>
    <row r="14" spans="1:5" ht="51">
      <c r="A14" s="64" t="s">
        <v>26</v>
      </c>
      <c r="E14" s="65"/>
    </row>
    <row r="15" spans="1:5" ht="12.75">
      <c r="A15" s="64"/>
      <c r="E15" s="65"/>
    </row>
    <row r="16" spans="1:5" ht="12.75">
      <c r="A16" s="64"/>
      <c r="E16" s="65"/>
    </row>
    <row r="17" spans="1:5" ht="12.75">
      <c r="A17" s="64"/>
      <c r="E17" s="65"/>
    </row>
    <row r="18" spans="1:5" ht="12.75">
      <c r="A18" s="64"/>
      <c r="E18" s="65"/>
    </row>
    <row r="19" spans="1:5" ht="12.75">
      <c r="A19" s="66"/>
      <c r="B19" s="52"/>
      <c r="C19" s="52"/>
      <c r="D19" s="52"/>
      <c r="E19" s="67"/>
    </row>
  </sheetData>
  <mergeCells count="2">
    <mergeCell ref="A3:E3"/>
    <mergeCell ref="B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83" r:id="rId2"/>
  <headerFooter alignWithMargins="0">
    <oddFooter>&amp;Ldocdm 1127466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Herb Christophers</cp:lastModifiedBy>
  <cp:lastPrinted>2013-01-23T21:46:33Z</cp:lastPrinted>
  <dcterms:created xsi:type="dcterms:W3CDTF">2010-10-17T20:59:02Z</dcterms:created>
  <dcterms:modified xsi:type="dcterms:W3CDTF">2013-01-24T21:53:45Z</dcterms:modified>
  <cp:category/>
  <cp:version/>
  <cp:contentType/>
  <cp:contentStatus/>
</cp:coreProperties>
</file>